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ica\Desktop\Provedbeni program\"/>
    </mc:Choice>
  </mc:AlternateContent>
  <xr:revisionPtr revIDLastSave="0" documentId="8_{3EDA5D88-0335-4BFE-A631-85A71937E824}" xr6:coauthVersionLast="47" xr6:coauthVersionMax="47" xr10:uidLastSave="{00000000-0000-0000-0000-000000000000}"/>
  <bookViews>
    <workbookView xWindow="-120" yWindow="-120" windowWidth="29040" windowHeight="176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28" l="1"/>
  <c r="G52" i="28"/>
  <c r="G49" i="28"/>
  <c r="G45" i="28"/>
  <c r="G42" i="28"/>
  <c r="G39" i="28"/>
  <c r="G36" i="28"/>
  <c r="G33" i="28"/>
  <c r="G30" i="28"/>
  <c r="G26" i="28"/>
  <c r="G23" i="28"/>
  <c r="G19" i="28"/>
  <c r="G13" i="28"/>
  <c r="G7"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<sst xmlns="http://schemas.openxmlformats.org/spreadsheetml/2006/main" count="526" uniqueCount="380">
  <si>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</si>
  <si>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</si>
  <si>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</si>
  <si>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</si>
  <si>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</si>
  <si>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</si>
  <si>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</si>
  <si>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</si>
  <si>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</si>
  <si>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</si>
  <si>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</si>
  <si>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</si>
  <si>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</si>
  <si>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</si>
  <si>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</si>
  <si>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</si>
  <si>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</si>
  <si>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</si>
  <si>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</si>
  <si>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</si>
  <si>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</si>
  <si>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</si>
  <si>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</si>
  <si>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</si>
  <si>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</si>
  <si>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</si>
  <si>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</si>
  <si>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</si>
  <si>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</si>
  <si>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</si>
  <si>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</si>
  <si>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</si>
  <si>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</si>
  <si>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</si>
  <si>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</si>
  <si>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</si>
  <si>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</si>
  <si>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</si>
  <si>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</si>
  <si>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</si>
  <si>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</si>
  <si>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</si>
  <si>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</si>
  <si>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</si>
  <si>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</si>
  <si>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</si>
  <si>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</si>
  <si>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</si>
  <si>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</si>
  <si>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</si>
  <si>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</si>
  <si>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</si>
  <si>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</si>
  <si>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</si>
  <si>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</si>
  <si>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</si>
  <si>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</si>
  <si>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</si>
  <si>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</si>
  <si>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</si>
  <si>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</si>
  <si>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</si>
  <si>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</si>
  <si>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</si>
  <si>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</si>
  <si>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</si>
  <si>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</si>
  <si>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</si>
  <si>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</si>
  <si>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</si>
  <si>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</si>
  <si>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</si>
  <si>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</si>
  <si>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</si>
  <si>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</si>
  <si>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</si>
  <si>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</si>
  <si>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</si>
  <si>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</si>
  <si>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</si>
  <si>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</si>
  <si>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</si>
  <si>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</si>
  <si>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</si>
  <si>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</si>
  <si>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</si>
  <si>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</si>
  <si>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</si>
  <si>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</si>
  <si>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</si>
  <si>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</si>
  <si>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</si>
  <si>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</si>
  <si>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</si>
  <si>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</si>
  <si>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</si>
  <si>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</si>
  <si>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</si>
  <si>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</si>
  <si>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</si>
  <si>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</si>
  <si>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</si>
  <si>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</si>
  <si>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</si>
  <si>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</si>
  <si>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</si>
  <si>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</si>
  <si>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</si>
  <si>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</si>
  <si>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</si>
  <si>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</si>
  <si>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</si>
  <si>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</si>
  <si>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</si>
  <si>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</si>
  <si>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</si>
  <si>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</si>
  <si>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</si>
  <si>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</si>
  <si>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</si>
  <si>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</si>
  <si>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</si>
  <si>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</si>
  <si>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</si>
  <si>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</si>
  <si>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</si>
  <si>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</si>
  <si>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</si>
  <si>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</si>
  <si>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</si>
  <si>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</si>
  <si>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</si>
  <si>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</si>
  <si>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</si>
  <si>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</si>
  <si>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</si>
  <si>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</si>
  <si>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</si>
  <si>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</si>
  <si>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</si>
  <si>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</si>
  <si>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</si>
  <si>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</si>
  <si>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</si>
  <si>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</si>
  <si>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</si>
  <si>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</si>
  <si>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</si>
  <si>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</si>
  <si>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</si>
  <si>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</si>
  <si>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</si>
  <si>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</si>
  <si>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</si>
  <si>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</si>
  <si>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</si>
  <si>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</si>
  <si>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</si>
  <si>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</si>
  <si>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</si>
  <si>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</si>
  <si>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</si>
  <si>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</si>
  <si>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</si>
  <si>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</si>
  <si>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</si>
  <si>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</si>
  <si>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</si>
  <si>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</si>
  <si>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</si>
  <si>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</si>
  <si>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</si>
  <si>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</si>
  <si>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</si>
  <si>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</si>
  <si>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</si>
  <si>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</si>
  <si>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</si>
  <si>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</si>
  <si>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</si>
  <si>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</si>
  <si>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</si>
  <si>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</si>
  <si>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</si>
  <si>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</si>
  <si>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</si>
  <si>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</si>
  <si>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</si>
  <si>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</si>
  <si>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</si>
  <si>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</si>
  <si>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</si>
  <si>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</si>
  <si>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</si>
  <si>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</si>
  <si>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</si>
  <si>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</si>
  <si>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</si>
  <si>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Grad Valpovo</t>
  </si>
  <si>
    <t>2025.-2029.</t>
  </si>
  <si>
    <t>PC 9. Razvoj i unaprjeđenje poslovnog okruženja te konkurentnosti i inovativnosti gospodarstva</t>
  </si>
  <si>
    <t>Plan razvoja
 Osječko-baranjske
 županije za 
razdoblje do 2027.</t>
  </si>
  <si>
    <t>Osigurati poticajno okruženje za razvoj lokalne ekonomije kroz ulaganja u poduzetničku djelatnost te jačanje gospodarske infrastrukture, s ciljem povećanja zapošljavanja, produktivnosti i održivog razvoja.</t>
  </si>
  <si>
    <t>Upravni odjel za gospodarstvo i društvene djelatnosti</t>
  </si>
  <si>
    <t>I</t>
  </si>
  <si>
    <t>PC 3. Razvoj i unaprjeđenje odgojno-obrazovne i znanstveno-istraživačke djelatnosti u funkciji gospodarstva i tržišta rada</t>
  </si>
  <si>
    <t>Unapređenje obrazovnog sustava kao temelja gospodarskog rasta kroz jačanje kapaciteta predškolskih ustanova te osiguranje ravnopravnog pristupa kvalitetnom obrazovanju za svu djecu s područja grada.</t>
  </si>
  <si>
    <t>PC 13. Unaprjeđenje učinkovitosti i djelotvornosti javnog sektora i upravljanja javnim imovinom</t>
  </si>
  <si>
    <t>PC 11. Jačanje regionalne prepoznatljivosti pomoću brendiranja i promidžbe</t>
  </si>
  <si>
    <t>PC 2. Razvoj i unaprjeđenje sustava zdravstva i socijalne skrbi</t>
  </si>
  <si>
    <t>PC 4. Jačanje zajednice i civilnog društva u funkciji poticanja aktivnog i kvalitetnog života građana</t>
  </si>
  <si>
    <t>PC 1. Podrška demografskoj revitalizaciji i osnažavanje obitelji</t>
  </si>
  <si>
    <t>PC 8. Jačanje kapaciteta, spremnosti i otpornosti zajednice na rizike</t>
  </si>
  <si>
    <t>PC 5. Unaprjeđenje sustava zaštite okoliša i održivog korištenja prirode te jačanje otpornosti i ublažavanje klimatskih promjena</t>
  </si>
  <si>
    <t>PC 6. Razvoj lokalne i regionalne infrastrukture radi unaprjeđenja kvalitete života s ciljem ekološke i energetske tranzicije</t>
  </si>
  <si>
    <t>PC 10. Podrška proizvodnji i preradi hrane u funkciji održivog regionalnog razvoja</t>
  </si>
  <si>
    <t>PC 7. Razvoj i unaprjeđenje održive mobilnosti</t>
  </si>
  <si>
    <t>PC 12. Podrška digitalnoj tranziciji društva i gospodarstva</t>
  </si>
  <si>
    <t xml:space="preserve">Program 4103 </t>
  </si>
  <si>
    <t xml:space="preserve">Program 3102 </t>
  </si>
  <si>
    <t xml:space="preserve">Program 3102 
Program 3301 
</t>
  </si>
  <si>
    <t>Program 1102</t>
  </si>
  <si>
    <r>
      <rPr>
        <b/>
        <sz val="11"/>
        <rFont val="Calibri"/>
        <family val="2"/>
      </rPr>
      <t>A110201</t>
    </r>
    <r>
      <rPr>
        <sz val="11"/>
        <rFont val="Calibri"/>
        <family val="2"/>
        <charset val="238"/>
      </rPr>
      <t xml:space="preserve"> Civilna zaštita
</t>
    </r>
    <r>
      <rPr>
        <b/>
        <sz val="11"/>
        <rFont val="Calibri"/>
        <family val="2"/>
      </rPr>
      <t>A110202</t>
    </r>
    <r>
      <rPr>
        <sz val="11"/>
        <rFont val="Calibri"/>
        <family val="2"/>
        <charset val="238"/>
      </rPr>
      <t xml:space="preserve"> Zaštita od požara</t>
    </r>
  </si>
  <si>
    <t xml:space="preserve">Program 2105
</t>
  </si>
  <si>
    <t>Program 4101</t>
  </si>
  <si>
    <t>Program 2106
Program 2107
Program 3101
Program 3102
Program 3103
Program 3104
Program 3105 
Program 3106
Program 3107
Program 4108
Program 4109</t>
  </si>
  <si>
    <t xml:space="preserve">Program 4118
Program 4122 
Program 4124 </t>
  </si>
  <si>
    <t>Program 1703 
Program 1702 
Program 4107
Program 4111 
Program 4112
Program 4113
Program 4201
Program 4301</t>
  </si>
  <si>
    <t>Program 4104 
Program 4107</t>
  </si>
  <si>
    <r>
      <rPr>
        <b/>
        <sz val="11"/>
        <rFont val="Calibri"/>
        <family val="2"/>
      </rPr>
      <t>K410403</t>
    </r>
    <r>
      <rPr>
        <sz val="11"/>
        <rFont val="Calibri"/>
        <family val="2"/>
        <charset val="238"/>
      </rPr>
      <t xml:space="preserve"> Prometna i komunalna infrastruktura u ZMG III.Valpovo
</t>
    </r>
    <r>
      <rPr>
        <b/>
        <sz val="11"/>
        <rFont val="Calibri"/>
        <family val="2"/>
      </rPr>
      <t xml:space="preserve">T410402 </t>
    </r>
    <r>
      <rPr>
        <sz val="11"/>
        <rFont val="Calibri"/>
        <family val="2"/>
        <charset val="238"/>
      </rPr>
      <t xml:space="preserve">Subvencije trgovačkim društvima u javnom sektoru (HRV)
</t>
    </r>
    <r>
      <rPr>
        <b/>
        <sz val="11"/>
        <rFont val="Calibri"/>
        <family val="2"/>
      </rPr>
      <t>T410403</t>
    </r>
    <r>
      <rPr>
        <sz val="11"/>
        <rFont val="Calibri"/>
        <family val="2"/>
        <charset val="238"/>
      </rPr>
      <t xml:space="preserve"> Subvencije trgovačkim društvima izvan javnog sektora (VPC)
</t>
    </r>
    <r>
      <rPr>
        <b/>
        <sz val="11"/>
        <rFont val="Calibri"/>
        <family val="2"/>
      </rPr>
      <t xml:space="preserve">T410405 </t>
    </r>
    <r>
      <rPr>
        <sz val="11"/>
        <rFont val="Calibri"/>
        <family val="2"/>
        <charset val="238"/>
      </rPr>
      <t xml:space="preserve">Subvencije trgovačkim društvima izvan javnog sektora - VPC  - poduzetnički inkubator
</t>
    </r>
    <r>
      <rPr>
        <b/>
        <sz val="11"/>
        <rFont val="Calibri"/>
        <family val="2"/>
      </rPr>
      <t>T410406</t>
    </r>
    <r>
      <rPr>
        <sz val="11"/>
        <rFont val="Calibri"/>
        <family val="2"/>
        <charset val="238"/>
      </rPr>
      <t xml:space="preserve"> Subvencije kamata na kredite poduzetnicima
</t>
    </r>
    <r>
      <rPr>
        <b/>
        <sz val="11"/>
        <rFont val="Calibri"/>
        <family val="2"/>
      </rPr>
      <t>T410701</t>
    </r>
    <r>
      <rPr>
        <sz val="11"/>
        <rFont val="Calibri"/>
        <family val="2"/>
        <charset val="238"/>
      </rPr>
      <t xml:space="preserve"> Održavanje komunalne infrastrukture, uređenje prostora kroz program javnih radova</t>
    </r>
  </si>
  <si>
    <t>Osiguravanje transparentnog, profesionalnog i brzgo pružanja upravnih usluga kroz modernizaciju i digitalizaciju sustava, kao i poboljšanje organizacijskih kapaciteta uprave.</t>
  </si>
  <si>
    <t>Osigurati sigurnu i stabilnu socijalnu mrežu koja sustavno odgovara na potrebe svih stanovnika, osobito onih u nepovoljnim životnim okolnostima, jačajući tako socijalnu koheziju i stabilnost zajednice.</t>
  </si>
  <si>
    <t>Osigurati kontinuiranu i sustavnu podršku obiteljima kroz demografske poticaje i kvalitetan pristup predškolskom odgoju kako bi se povećala demografska otpornost, poboljšala kvaliteta života stanovnika te stvorili preduvjeti za dugoročan i održiv demografski rast Grada.</t>
  </si>
  <si>
    <t>Osiguravanje racionalnogi transparentnog gospodarenja imovinom u vlasništvu jedinice lokalne samouprave s ciljem maksimiziranja njene vrijednosti, održivog korištenja i doprinosu razvojnim i društvenim ciljevima Grada.</t>
  </si>
  <si>
    <t>Povećanje prepoznatljivosti i atraktivnosti grada kao turističke destinacije kroz organizaciju i podršku raznovrsnih turističkih manifestacija, kulturnih i sportskih događanja te razvoj promotivnih aktivnosti.</t>
  </si>
  <si>
    <t>Osigurati snažnu i održivu mrežu civilnog društva koja aktivno doprinosi socijalnoj uključenosti, osobnom razvoju građana te promociji zdravih i kreativnih oblika provođenja slobodnog vremena. Mjera ima za cilj osnažiti zajednicu kroz kvalitetne programe, infrastrukturu i podršku organizacijama koje pridonose dinamičnom i zdravom društvenom okruženju.</t>
  </si>
  <si>
    <t>Osigurati visok stupanj pripravnosti i sposobnosti upravljanja rizicima na lokalnoj razini, očuvati ljudske živote i materijalne vrijednosti kroz pravovremenu reakciju te promovirati održivi razvoj koji uključuje adekvatnu zaštitu stanovništva i imovine od nepogoda i kriznih stanja</t>
  </si>
  <si>
    <t>Osigurati učinkovitu i održivu zaštitu prirode i okoliša te povećati otpornost zajednica na nepovoljne posljedice klimatskih promjena. Mjera doprinosi ublažavanju klimatskih rizika, kroz smanjenje emisija štetnih plinova i jačanje kapaciteta za prilagodbu i ublažavanje klimatskih promjena, što dugoročno poboljšava kvalitetu života.</t>
  </si>
  <si>
    <t xml:space="preserve">Osigurati funkcionalnu, efikasnu i ekološki održivu infrastrukturnu mrežu u Gradu Valpovu, koja će služiti potrebama građana i lokalnog gospodarstva, istovremeno razvijajući kapacitete energetske tranzicije. </t>
  </si>
  <si>
    <t>Svrha mjere je unaprijediti prometnu infrastrukturu i usluge u skladu s načelima održive mobilnosti, smanjiti utjecaj prometa na okoliš te osigurati siguran, učinkovit i pristupačan prometni sustav za stanovnike i posjetitelje. Mjera ima za cilj podržati ekološku tranziciju u prometu, povećati mobilnost i povezivost te doprinijeti kvalitetnijem i zdravijem životnom okruženju.</t>
  </si>
  <si>
    <t>Poduprijeti i unaprijediti lokalnu poljoprivrednu proizvodnju i prerađivački sektor kako bi se osigurala stabilna opskrba kvalitetnom i sigurnom hranom, očuvala tradicija i razvoj regije te potaknula ekonomska održivost i rast.</t>
  </si>
  <si>
    <t>Program 2104</t>
  </si>
  <si>
    <t>Svrha mjere je osigurati učinkovitu i sveobuhvatnu digitalnu tranziciju u Gradu, što uključuje modernizaciju upravnih procesa, digitalno osnaživanje</t>
  </si>
  <si>
    <r>
      <rPr>
        <b/>
        <sz val="11"/>
        <rFont val="Calibri"/>
        <family val="2"/>
      </rPr>
      <t>A110101</t>
    </r>
    <r>
      <rPr>
        <sz val="11"/>
        <rFont val="Calibri"/>
        <family val="2"/>
        <charset val="238"/>
      </rPr>
      <t xml:space="preserve"> Administrativno tehnički poslovi
</t>
    </r>
    <r>
      <rPr>
        <b/>
        <sz val="11"/>
        <rFont val="Calibri"/>
        <family val="2"/>
      </rPr>
      <t>A110102</t>
    </r>
    <r>
      <rPr>
        <sz val="11"/>
        <rFont val="Calibri"/>
        <family val="2"/>
        <charset val="238"/>
      </rPr>
      <t xml:space="preserve"> Proračunska pričuva
</t>
    </r>
    <r>
      <rPr>
        <b/>
        <sz val="11"/>
        <rFont val="Calibri"/>
        <family val="2"/>
      </rPr>
      <t>A110103</t>
    </r>
    <r>
      <rPr>
        <sz val="11"/>
        <rFont val="Calibri"/>
        <family val="2"/>
        <charset val="238"/>
      </rPr>
      <t xml:space="preserve"> Troškovi lokalnih izbora
</t>
    </r>
    <r>
      <rPr>
        <b/>
        <sz val="11"/>
        <rFont val="Calibri"/>
        <family val="2"/>
      </rPr>
      <t>A110301</t>
    </r>
    <r>
      <rPr>
        <sz val="11"/>
        <rFont val="Calibri"/>
        <family val="2"/>
        <charset val="238"/>
      </rPr>
      <t xml:space="preserve"> Djelatnost političkih stranaka
</t>
    </r>
    <r>
      <rPr>
        <b/>
        <sz val="11"/>
        <rFont val="Calibri"/>
        <family val="2"/>
      </rPr>
      <t>A110501</t>
    </r>
    <r>
      <rPr>
        <sz val="11"/>
        <rFont val="Calibri"/>
        <family val="2"/>
        <charset val="238"/>
      </rPr>
      <t xml:space="preserve"> Proslava blagdana i obilježavanje prigodnih datuma
</t>
    </r>
    <r>
      <rPr>
        <b/>
        <sz val="11"/>
        <rFont val="Calibri"/>
        <family val="2"/>
      </rPr>
      <t>A210101</t>
    </r>
    <r>
      <rPr>
        <sz val="11"/>
        <rFont val="Calibri"/>
        <family val="2"/>
        <charset val="238"/>
      </rPr>
      <t xml:space="preserve"> Osnovna aktivnost upravnih tijela
</t>
    </r>
  </si>
  <si>
    <r>
      <rPr>
        <b/>
        <sz val="11"/>
        <rFont val="Calibri"/>
        <family val="2"/>
      </rPr>
      <t>A210601</t>
    </r>
    <r>
      <rPr>
        <sz val="11"/>
        <rFont val="Calibri"/>
        <family val="2"/>
      </rPr>
      <t xml:space="preserve"> Otplata glavnice i kamata za realizirana i planirana dugoročna zaduživanja
</t>
    </r>
    <r>
      <rPr>
        <b/>
        <sz val="11"/>
        <rFont val="Calibri"/>
        <family val="2"/>
      </rPr>
      <t>A210701</t>
    </r>
    <r>
      <rPr>
        <sz val="11"/>
        <rFont val="Calibri"/>
        <family val="2"/>
      </rPr>
      <t xml:space="preserve"> Program otplate kratkoročnog kredita
</t>
    </r>
    <r>
      <rPr>
        <b/>
        <sz val="11"/>
        <rFont val="Calibri"/>
        <family val="2"/>
      </rPr>
      <t xml:space="preserve">A310101 </t>
    </r>
    <r>
      <rPr>
        <sz val="11"/>
        <rFont val="Calibri"/>
        <family val="2"/>
      </rPr>
      <t xml:space="preserve">Održavanje javne rasvjete
</t>
    </r>
    <r>
      <rPr>
        <b/>
        <sz val="11"/>
        <rFont val="Calibri"/>
        <family val="2"/>
      </rPr>
      <t>A310103</t>
    </r>
    <r>
      <rPr>
        <sz val="11"/>
        <rFont val="Calibri"/>
        <family val="2"/>
      </rPr>
      <t xml:space="preserve"> Održavanje javnih zelenih površina
</t>
    </r>
    <r>
      <rPr>
        <b/>
        <sz val="11"/>
        <rFont val="Calibri"/>
        <family val="2"/>
      </rPr>
      <t>A310104</t>
    </r>
    <r>
      <rPr>
        <sz val="11"/>
        <rFont val="Calibri"/>
        <family val="2"/>
      </rPr>
      <t xml:space="preserve"> Održavanje javnih površina na kojima nije dopušten promet motornim vozilima
</t>
    </r>
    <r>
      <rPr>
        <b/>
        <sz val="11"/>
        <rFont val="Calibri"/>
        <family val="2"/>
      </rPr>
      <t>A310105</t>
    </r>
    <r>
      <rPr>
        <sz val="11"/>
        <rFont val="Calibri"/>
        <family val="2"/>
      </rPr>
      <t xml:space="preserve"> Održavanje nerazvrstanih cesta, horizontalne i vertikalne prometne signalizacije, zimska
</t>
    </r>
    <r>
      <rPr>
        <b/>
        <sz val="11"/>
        <rFont val="Calibri"/>
        <family val="2"/>
      </rPr>
      <t>A310107</t>
    </r>
    <r>
      <rPr>
        <sz val="11"/>
        <rFont val="Calibri"/>
        <family val="2"/>
      </rPr>
      <t xml:space="preserve"> Održavanje i uređenje objekata komunalne infrastrukture na groblju u Valpovu 
</t>
    </r>
    <r>
      <rPr>
        <b/>
        <sz val="11"/>
        <rFont val="Calibri"/>
        <family val="2"/>
      </rPr>
      <t>A310108</t>
    </r>
    <r>
      <rPr>
        <sz val="11"/>
        <rFont val="Calibri"/>
        <family val="2"/>
      </rPr>
      <t xml:space="preserve"> Održavanje građevina javne odvodnje oborinskih voda
</t>
    </r>
    <r>
      <rPr>
        <b/>
        <sz val="11"/>
        <rFont val="Calibri"/>
        <family val="2"/>
      </rPr>
      <t>A310109</t>
    </r>
    <r>
      <rPr>
        <sz val="11"/>
        <rFont val="Calibri"/>
        <family val="2"/>
      </rPr>
      <t xml:space="preserve"> Održavanje čistoće javnih površina
</t>
    </r>
    <r>
      <rPr>
        <b/>
        <sz val="11"/>
        <rFont val="Calibri"/>
        <family val="2"/>
      </rPr>
      <t xml:space="preserve">A310110 </t>
    </r>
    <r>
      <rPr>
        <sz val="11"/>
        <rFont val="Calibri"/>
        <family val="2"/>
      </rPr>
      <t xml:space="preserve">Deratizacija i dezinsekcija javnih površina, stambenih i poslovnih prostora
</t>
    </r>
    <r>
      <rPr>
        <b/>
        <sz val="11"/>
        <rFont val="Calibri"/>
        <family val="2"/>
      </rPr>
      <t>A310111</t>
    </r>
    <r>
      <rPr>
        <sz val="11"/>
        <rFont val="Calibri"/>
        <family val="2"/>
      </rPr>
      <t xml:space="preserve"> Usluge skloništa za životinje, higijeničarska služba i postupanje s divljim životinjama
</t>
    </r>
    <r>
      <rPr>
        <b/>
        <sz val="11"/>
        <rFont val="Calibri"/>
        <family val="2"/>
      </rPr>
      <t>A310201</t>
    </r>
    <r>
      <rPr>
        <sz val="11"/>
        <rFont val="Calibri"/>
        <family val="2"/>
      </rPr>
      <t xml:space="preserve"> Kapitalna pomoć tvrtki Urbanizam d.o.o.
</t>
    </r>
    <r>
      <rPr>
        <b/>
        <sz val="11"/>
        <rFont val="Calibri"/>
        <family val="2"/>
      </rPr>
      <t>K310225</t>
    </r>
    <r>
      <rPr>
        <sz val="11"/>
        <rFont val="Calibri"/>
        <family val="2"/>
      </rPr>
      <t xml:space="preserve"> Sufinanciranje nabave traktora za zimsku službu
</t>
    </r>
    <r>
      <rPr>
        <b/>
        <sz val="11"/>
        <rFont val="Calibri"/>
        <family val="2"/>
      </rPr>
      <t>K310229</t>
    </r>
    <r>
      <rPr>
        <sz val="11"/>
        <rFont val="Calibri"/>
        <family val="2"/>
      </rPr>
      <t xml:space="preserve"> Sufinanciranje nabave mehanizacije Urbanizam d.o.o.
</t>
    </r>
    <r>
      <rPr>
        <b/>
        <sz val="11"/>
        <rFont val="Calibri"/>
        <family val="2"/>
      </rPr>
      <t>K310301</t>
    </r>
    <r>
      <rPr>
        <sz val="11"/>
        <rFont val="Calibri"/>
        <family val="2"/>
      </rPr>
      <t xml:space="preserve"> Kapitalna pomoć Dvorcu d.o.o. - FASEP
</t>
    </r>
    <r>
      <rPr>
        <b/>
        <sz val="11"/>
        <rFont val="Calibri"/>
        <family val="2"/>
      </rPr>
      <t>K310302</t>
    </r>
    <r>
      <rPr>
        <sz val="11"/>
        <rFont val="Calibri"/>
        <family val="2"/>
      </rPr>
      <t xml:space="preserve"> Kapitalna pomoć Dvorcu d.o.o.za izvršavanje obaveza po potpisanim ugovorima (izgradnja sustava odvod
</t>
    </r>
    <r>
      <rPr>
        <b/>
        <sz val="11"/>
        <rFont val="Calibri"/>
        <family val="2"/>
      </rPr>
      <t>K310304</t>
    </r>
    <r>
      <rPr>
        <sz val="11"/>
        <rFont val="Calibri"/>
        <family val="2"/>
      </rPr>
      <t xml:space="preserve"> Kapitalna pomoć Dvorcu d.o.o. - sufinanciranje priključaka na komunalne vodne
</t>
    </r>
    <r>
      <rPr>
        <b/>
        <sz val="11"/>
        <rFont val="Calibri"/>
        <family val="2"/>
      </rPr>
      <t>K310308</t>
    </r>
    <r>
      <rPr>
        <sz val="11"/>
        <rFont val="Calibri"/>
        <family val="2"/>
      </rPr>
      <t xml:space="preserve"> Kapitalna pomoć Dvorcu d.o.o. - Rekonstrukcija i dogradnja sustava odvodnje - NPOO
</t>
    </r>
    <r>
      <rPr>
        <b/>
        <sz val="11"/>
        <rFont val="Calibri"/>
        <family val="2"/>
      </rPr>
      <t>A310401</t>
    </r>
    <r>
      <rPr>
        <sz val="11"/>
        <rFont val="Calibri"/>
        <family val="2"/>
      </rPr>
      <t xml:space="preserve"> Održavanje i upravljanje građevinskim objektima
</t>
    </r>
    <r>
      <rPr>
        <b/>
        <sz val="11"/>
        <rFont val="Calibri"/>
        <family val="2"/>
      </rPr>
      <t>A310402</t>
    </r>
    <r>
      <rPr>
        <sz val="11"/>
        <rFont val="Calibri"/>
        <family val="2"/>
      </rPr>
      <t xml:space="preserve"> Financiranje režijskih i sličnih troškova - javni objekti
</t>
    </r>
    <r>
      <rPr>
        <b/>
        <sz val="11"/>
        <rFont val="Calibri"/>
        <family val="2"/>
      </rPr>
      <t xml:space="preserve">K310401 </t>
    </r>
    <r>
      <rPr>
        <sz val="11"/>
        <rFont val="Calibri"/>
        <family val="2"/>
      </rPr>
      <t xml:space="preserve">Uređenje sakralnih objekata
</t>
    </r>
    <r>
      <rPr>
        <b/>
        <sz val="11"/>
        <rFont val="Calibri"/>
        <family val="2"/>
      </rPr>
      <t>K310404</t>
    </r>
    <r>
      <rPr>
        <sz val="11"/>
        <rFont val="Calibri"/>
        <family val="2"/>
      </rPr>
      <t xml:space="preserve"> Opremanje društvenih domova, mrtvačnica i sl.
</t>
    </r>
    <r>
      <rPr>
        <b/>
        <sz val="11"/>
        <rFont val="Calibri"/>
        <family val="2"/>
      </rPr>
      <t>K310407</t>
    </r>
    <r>
      <rPr>
        <sz val="11"/>
        <rFont val="Calibri"/>
        <family val="2"/>
      </rPr>
      <t xml:space="preserve"> Rješavanje pristupa osobama s invaliditetom na obj. i jav. površinama u vlasništvu Grada Valpova
</t>
    </r>
    <r>
      <rPr>
        <b/>
        <sz val="11"/>
        <rFont val="Calibri"/>
        <family val="2"/>
      </rPr>
      <t>K310429</t>
    </r>
    <r>
      <rPr>
        <sz val="11"/>
        <rFont val="Calibri"/>
        <family val="2"/>
      </rPr>
      <t xml:space="preserve"> Nadstrešnica društveni dom Zelčin
</t>
    </r>
    <r>
      <rPr>
        <b/>
        <sz val="11"/>
        <rFont val="Calibri"/>
        <family val="2"/>
      </rPr>
      <t>A310501</t>
    </r>
    <r>
      <rPr>
        <sz val="11"/>
        <rFont val="Calibri"/>
        <family val="2"/>
      </rPr>
      <t xml:space="preserve"> Redovno održavanje i funkcioniranje Centra kulture "M.P.Katančić" Valpovo
</t>
    </r>
    <r>
      <rPr>
        <b/>
        <sz val="11"/>
        <rFont val="Calibri"/>
        <family val="2"/>
      </rPr>
      <t>A310601</t>
    </r>
    <r>
      <rPr>
        <sz val="11"/>
        <rFont val="Calibri"/>
        <family val="2"/>
      </rPr>
      <t xml:space="preserve"> Financiranje režijskih i sličnih troškova korisnika zgrade
</t>
    </r>
    <r>
      <rPr>
        <b/>
        <sz val="11"/>
        <rFont val="Calibri"/>
        <family val="2"/>
      </rPr>
      <t>A310701</t>
    </r>
    <r>
      <rPr>
        <sz val="11"/>
        <rFont val="Calibri"/>
        <family val="2"/>
      </rPr>
      <t xml:space="preserve"> Rashodi za održavanje objekata i  opreme komunalne infrastrukture (autobusna stajališta i sl.)
</t>
    </r>
    <r>
      <rPr>
        <b/>
        <sz val="11"/>
        <rFont val="Calibri"/>
        <family val="2"/>
      </rPr>
      <t xml:space="preserve">A310703 </t>
    </r>
    <r>
      <rPr>
        <sz val="11"/>
        <rFont val="Calibri"/>
        <family val="2"/>
      </rPr>
      <t xml:space="preserve">Uklanjanje odbačenog otpada u okoliš
</t>
    </r>
    <r>
      <rPr>
        <b/>
        <sz val="11"/>
        <rFont val="Calibri"/>
        <family val="2"/>
      </rPr>
      <t>T410801</t>
    </r>
    <r>
      <rPr>
        <sz val="11"/>
        <rFont val="Calibri"/>
        <family val="2"/>
      </rPr>
      <t xml:space="preserve"> Izrada planova  i projekata (prostornog plana , geodet. katastarskih podloga i ostalih
</t>
    </r>
    <r>
      <rPr>
        <b/>
        <sz val="11"/>
        <rFont val="Calibri"/>
        <family val="2"/>
      </rPr>
      <t xml:space="preserve">T410805 </t>
    </r>
    <r>
      <rPr>
        <sz val="11"/>
        <rFont val="Calibri"/>
        <family val="2"/>
      </rPr>
      <t xml:space="preserve">Stambeni krediti u funkciji poticanja gospodarstva
</t>
    </r>
    <r>
      <rPr>
        <b/>
        <sz val="11"/>
        <rFont val="Calibri"/>
        <family val="2"/>
      </rPr>
      <t>K410901</t>
    </r>
    <r>
      <rPr>
        <sz val="11"/>
        <rFont val="Calibri"/>
        <family val="2"/>
      </rPr>
      <t xml:space="preserve"> Otkup građevinskog zemljišta i stambenih objekata</t>
    </r>
  </si>
  <si>
    <r>
      <rPr>
        <b/>
        <sz val="11"/>
        <rFont val="Calibri"/>
        <family val="2"/>
      </rPr>
      <t xml:space="preserve">K310207 </t>
    </r>
    <r>
      <rPr>
        <sz val="11"/>
        <rFont val="Calibri"/>
        <family val="2"/>
        <charset val="238"/>
      </rPr>
      <t xml:space="preserve">Izgradnja nogostupa Zelčin Ivanovci
</t>
    </r>
    <r>
      <rPr>
        <b/>
        <sz val="11"/>
        <rFont val="Calibri"/>
        <family val="2"/>
      </rPr>
      <t xml:space="preserve">K310208 </t>
    </r>
    <r>
      <rPr>
        <sz val="11"/>
        <rFont val="Calibri"/>
        <family val="2"/>
        <charset val="238"/>
      </rPr>
      <t>Izgradnja nerazvrstane ceste u Kolodvorskoj ulici i Ulici braće Radića u Šagu</t>
    </r>
    <r>
      <rPr>
        <sz val="11"/>
        <rFont val="Calibri"/>
        <family val="2"/>
      </rPr>
      <t xml:space="preserve">
</t>
    </r>
    <r>
      <rPr>
        <b/>
        <sz val="11"/>
        <rFont val="Calibri"/>
        <family val="2"/>
      </rPr>
      <t>K310218</t>
    </r>
    <r>
      <rPr>
        <sz val="11"/>
        <rFont val="Calibri"/>
        <family val="2"/>
      </rPr>
      <t xml:space="preserve"> Biciklističko-pješačka staza u ulici Bana Josipa Jelačića
</t>
    </r>
    <r>
      <rPr>
        <b/>
        <sz val="11"/>
        <rFont val="Calibri"/>
        <family val="2"/>
      </rPr>
      <t>K310222</t>
    </r>
    <r>
      <rPr>
        <sz val="11"/>
        <rFont val="Calibri"/>
        <family val="2"/>
      </rPr>
      <t xml:space="preserve"> Izgradnja pješačkih staza u naselju Šag (Ulica braće Radića i Ulica Matije Gupca)
</t>
    </r>
    <r>
      <rPr>
        <b/>
        <sz val="11"/>
        <rFont val="Calibri"/>
        <family val="2"/>
      </rPr>
      <t>K310223</t>
    </r>
    <r>
      <rPr>
        <sz val="11"/>
        <rFont val="Calibri"/>
        <family val="2"/>
      </rPr>
      <t xml:space="preserve"> Rekonstrukcija cesta u Gradu Valpovu
</t>
    </r>
    <r>
      <rPr>
        <b/>
        <sz val="11"/>
        <rFont val="Calibri"/>
        <family val="2"/>
      </rPr>
      <t>K310230</t>
    </r>
    <r>
      <rPr>
        <sz val="11"/>
        <rFont val="Calibri"/>
        <family val="2"/>
      </rPr>
      <t xml:space="preserve"> Rekonstrukcija raskrižja DC34 (Obilaznica Valpova) i ulice I. Fuderera - Hanzike u Valpovu
</t>
    </r>
    <r>
      <rPr>
        <b/>
        <sz val="11"/>
        <rFont val="Calibri"/>
        <family val="2"/>
      </rPr>
      <t>K310234</t>
    </r>
    <r>
      <rPr>
        <sz val="11"/>
        <rFont val="Calibri"/>
        <family val="2"/>
      </rPr>
      <t xml:space="preserve"> Izgradnja nerazvrstane ceste u Marjančacima (cesta do groblja)
</t>
    </r>
    <r>
      <rPr>
        <b/>
        <sz val="11"/>
        <rFont val="Calibri"/>
        <family val="2"/>
      </rPr>
      <t>K310235</t>
    </r>
    <r>
      <rPr>
        <sz val="11"/>
        <rFont val="Calibri"/>
        <family val="2"/>
      </rPr>
      <t xml:space="preserve"> Izgradnja nerazvrstane ceste u Harkanovcima (između M.Gupca i Braće Radić)
</t>
    </r>
    <r>
      <rPr>
        <b/>
        <sz val="11"/>
        <rFont val="Calibri"/>
        <family val="2"/>
      </rPr>
      <t>K310237</t>
    </r>
    <r>
      <rPr>
        <sz val="11"/>
        <rFont val="Calibri"/>
        <family val="2"/>
      </rPr>
      <t xml:space="preserve"> Sanacija pješačke staze do osnovne škole u Valpovu
</t>
    </r>
    <r>
      <rPr>
        <b/>
        <sz val="11"/>
        <rFont val="Calibri"/>
        <family val="2"/>
      </rPr>
      <t>K310238</t>
    </r>
    <r>
      <rPr>
        <sz val="11"/>
        <rFont val="Calibri"/>
        <family val="2"/>
      </rPr>
      <t xml:space="preserve"> Biciklistička staza i javna rasvjeta ul. Kralja Petra Krešimira IV. u Valpovu</t>
    </r>
  </si>
  <si>
    <r>
      <rPr>
        <b/>
        <sz val="11"/>
        <rFont val="Calibri"/>
        <family val="2"/>
      </rPr>
      <t xml:space="preserve">K310211 </t>
    </r>
    <r>
      <rPr>
        <sz val="11"/>
        <rFont val="Calibri"/>
        <family val="2"/>
        <charset val="238"/>
      </rPr>
      <t xml:space="preserve">Izgradnja javne rasvjete u dijelu ulice Ljudevita Gaja u Valpovu
</t>
    </r>
    <r>
      <rPr>
        <b/>
        <sz val="11"/>
        <rFont val="Calibri"/>
        <family val="2"/>
      </rPr>
      <t>K310212</t>
    </r>
    <r>
      <rPr>
        <sz val="11"/>
        <rFont val="Calibri"/>
        <family val="2"/>
        <charset val="238"/>
      </rPr>
      <t xml:space="preserve"> izgradnja javne rasvjete u ulici A.M.Reljkovića u Valpovu
</t>
    </r>
    <r>
      <rPr>
        <b/>
        <sz val="11"/>
        <rFont val="Calibri"/>
        <family val="2"/>
      </rPr>
      <t xml:space="preserve">K310217 </t>
    </r>
    <r>
      <rPr>
        <sz val="11"/>
        <rFont val="Calibri"/>
        <family val="2"/>
        <charset val="238"/>
      </rPr>
      <t xml:space="preserve">Razvoj zelene infrastrukture u gradu Valpovu
</t>
    </r>
    <r>
      <rPr>
        <b/>
        <sz val="11"/>
        <rFont val="Calibri"/>
        <family val="2"/>
      </rPr>
      <t xml:space="preserve">K310236 </t>
    </r>
    <r>
      <rPr>
        <sz val="11"/>
        <rFont val="Calibri"/>
        <family val="2"/>
        <charset val="238"/>
      </rPr>
      <t xml:space="preserve">Postavljanje LED rasvjete
</t>
    </r>
    <r>
      <rPr>
        <b/>
        <sz val="11"/>
        <rFont val="Calibri"/>
        <family val="2"/>
      </rPr>
      <t>K310416</t>
    </r>
    <r>
      <rPr>
        <sz val="11"/>
        <rFont val="Calibri"/>
        <family val="2"/>
        <charset val="238"/>
      </rPr>
      <t xml:space="preserve"> Izrada projektne dokumentacije i adaptacija odmarališta u Velom Lošinju
</t>
    </r>
    <r>
      <rPr>
        <b/>
        <sz val="11"/>
        <rFont val="Calibri"/>
        <family val="2"/>
      </rPr>
      <t>K310426</t>
    </r>
    <r>
      <rPr>
        <sz val="11"/>
        <rFont val="Calibri"/>
        <family val="2"/>
        <charset val="238"/>
      </rPr>
      <t xml:space="preserve"> Nogometno igralište i zgrada NK Croatia Marjančaci
</t>
    </r>
    <r>
      <rPr>
        <b/>
        <sz val="11"/>
        <rFont val="Calibri"/>
        <family val="2"/>
      </rPr>
      <t>K310428</t>
    </r>
    <r>
      <rPr>
        <sz val="11"/>
        <rFont val="Calibri"/>
        <family val="2"/>
        <charset val="238"/>
      </rPr>
      <t xml:space="preserve"> Sportski park Valpovo
</t>
    </r>
    <r>
      <rPr>
        <b/>
        <sz val="11"/>
        <rFont val="Calibri"/>
        <family val="2"/>
      </rPr>
      <t xml:space="preserve">T310704 </t>
    </r>
    <r>
      <rPr>
        <sz val="11"/>
        <rFont val="Calibri"/>
        <family val="2"/>
        <charset val="238"/>
      </rPr>
      <t xml:space="preserve">Sanacija divljeg odlagališta u Harkanovcima
</t>
    </r>
    <r>
      <rPr>
        <b/>
        <sz val="11"/>
        <rFont val="Calibri"/>
        <family val="2"/>
      </rPr>
      <t xml:space="preserve">K410812 </t>
    </r>
    <r>
      <rPr>
        <sz val="11"/>
        <rFont val="Calibri"/>
        <family val="2"/>
        <charset val="238"/>
      </rPr>
      <t xml:space="preserve">Valpovački zeleni trokut
</t>
    </r>
    <r>
      <rPr>
        <b/>
        <sz val="11"/>
        <rFont val="Calibri"/>
        <family val="2"/>
      </rPr>
      <t>K410813</t>
    </r>
    <r>
      <rPr>
        <sz val="11"/>
        <rFont val="Calibri"/>
        <family val="2"/>
        <charset val="238"/>
      </rPr>
      <t xml:space="preserve"> Rekonstrukcija Stare Samoposluge</t>
    </r>
  </si>
  <si>
    <r>
      <rPr>
        <b/>
        <sz val="11"/>
        <rFont val="Calibri"/>
        <family val="2"/>
      </rPr>
      <t>K210501</t>
    </r>
    <r>
      <rPr>
        <sz val="11"/>
        <rFont val="Calibri"/>
        <family val="2"/>
        <charset val="238"/>
      </rPr>
      <t xml:space="preserve"> Kapitalne donacije Turističkoj zajednici Grada Valpova za nominirane projekte prema HTZ-u
</t>
    </r>
    <r>
      <rPr>
        <b/>
        <sz val="11"/>
        <rFont val="Calibri"/>
        <family val="2"/>
      </rPr>
      <t>T210501</t>
    </r>
    <r>
      <rPr>
        <sz val="11"/>
        <rFont val="Calibri"/>
        <family val="2"/>
        <charset val="238"/>
      </rPr>
      <t xml:space="preserve"> Tekuće donacije Turističkoj zajednici Grada Valpova </t>
    </r>
  </si>
  <si>
    <r>
      <rPr>
        <b/>
        <sz val="11"/>
        <rFont val="Calibri"/>
        <family val="2"/>
      </rPr>
      <t>A411801</t>
    </r>
    <r>
      <rPr>
        <sz val="11"/>
        <rFont val="Calibri"/>
        <family val="2"/>
        <charset val="238"/>
      </rPr>
      <t xml:space="preserve"> Pomoć građanima i kućanstvima u novcu i naravi
</t>
    </r>
    <r>
      <rPr>
        <b/>
        <sz val="11"/>
        <rFont val="Calibri"/>
        <family val="2"/>
      </rPr>
      <t>A411802</t>
    </r>
    <r>
      <rPr>
        <sz val="11"/>
        <rFont val="Calibri"/>
        <family val="2"/>
      </rPr>
      <t xml:space="preserve"> Dnevni boravak i pomoć u kući starijim osobama
</t>
    </r>
    <r>
      <rPr>
        <b/>
        <sz val="11"/>
        <rFont val="Calibri"/>
        <family val="2"/>
      </rPr>
      <t xml:space="preserve">A411803 </t>
    </r>
    <r>
      <rPr>
        <sz val="11"/>
        <rFont val="Calibri"/>
        <family val="2"/>
      </rPr>
      <t xml:space="preserve">Naknada za troškove stanovanja
</t>
    </r>
    <r>
      <rPr>
        <b/>
        <sz val="11"/>
        <rFont val="Calibri"/>
        <family val="2"/>
      </rPr>
      <t>A411804</t>
    </r>
    <r>
      <rPr>
        <sz val="11"/>
        <rFont val="Calibri"/>
        <family val="2"/>
      </rPr>
      <t xml:space="preserve"> Jednokratna novčana naknada  
</t>
    </r>
    <r>
      <rPr>
        <b/>
        <sz val="11"/>
        <rFont val="Calibri"/>
        <family val="2"/>
      </rPr>
      <t>A411805</t>
    </r>
    <r>
      <rPr>
        <sz val="11"/>
        <rFont val="Calibri"/>
        <family val="2"/>
      </rPr>
      <t xml:space="preserve"> Ostali oblici prava iz socijalne skrbi
</t>
    </r>
    <r>
      <rPr>
        <b/>
        <sz val="11"/>
        <rFont val="Calibri"/>
        <family val="2"/>
      </rPr>
      <t>T411807</t>
    </r>
    <r>
      <rPr>
        <sz val="11"/>
        <rFont val="Calibri"/>
        <family val="2"/>
      </rPr>
      <t xml:space="preserve"> Zaželi - radi i ostvari IV.
</t>
    </r>
    <r>
      <rPr>
        <b/>
        <sz val="11"/>
        <rFont val="Calibri"/>
        <family val="2"/>
      </rPr>
      <t>A412201</t>
    </r>
    <r>
      <rPr>
        <sz val="11"/>
        <rFont val="Calibri"/>
        <family val="2"/>
      </rPr>
      <t xml:space="preserve"> "Zajedno više možemo"
</t>
    </r>
    <r>
      <rPr>
        <b/>
        <sz val="11"/>
        <rFont val="Calibri"/>
        <family val="2"/>
      </rPr>
      <t>A412401</t>
    </r>
    <r>
      <rPr>
        <sz val="11"/>
        <rFont val="Calibri"/>
        <family val="2"/>
      </rPr>
      <t xml:space="preserve"> Udruge društvenih, humanitarnih, zdravstvenih djelatnosti te proistekle iz Domovinskog rata</t>
    </r>
  </si>
  <si>
    <r>
      <rPr>
        <b/>
        <sz val="11"/>
        <rFont val="Calibri"/>
        <family val="2"/>
      </rPr>
      <t>T410701</t>
    </r>
    <r>
      <rPr>
        <sz val="11"/>
        <rFont val="Calibri"/>
        <family val="2"/>
        <charset val="238"/>
      </rPr>
      <t xml:space="preserve"> Održavanje komunalne infrastrukture, uređenje prostora kroz program javnih radova
</t>
    </r>
    <r>
      <rPr>
        <b/>
        <sz val="11"/>
        <rFont val="Calibri"/>
        <family val="2"/>
      </rPr>
      <t>A411101</t>
    </r>
    <r>
      <rPr>
        <sz val="11"/>
        <rFont val="Calibri"/>
        <family val="2"/>
        <charset val="238"/>
      </rPr>
      <t xml:space="preserve"> Financiranje režijskih i sličnih troškova - udruge u kulturi
</t>
    </r>
    <r>
      <rPr>
        <b/>
        <sz val="11"/>
        <rFont val="Calibri"/>
        <family val="2"/>
      </rPr>
      <t>A411102</t>
    </r>
    <r>
      <rPr>
        <sz val="11"/>
        <rFont val="Calibri"/>
        <family val="2"/>
        <charset val="238"/>
      </rPr>
      <t xml:space="preserve"> Djelatnost udruga u kulturi od interesa za Grad
</t>
    </r>
    <r>
      <rPr>
        <b/>
        <sz val="11"/>
        <rFont val="Calibri"/>
        <family val="2"/>
      </rPr>
      <t>A411201</t>
    </r>
    <r>
      <rPr>
        <sz val="11"/>
        <rFont val="Calibri"/>
        <family val="2"/>
        <charset val="238"/>
      </rPr>
      <t xml:space="preserve"> Financiranje režijskih i sličnih troškova - udruge u športu
 </t>
    </r>
    <r>
      <rPr>
        <b/>
        <sz val="11"/>
        <rFont val="Calibri"/>
        <family val="2"/>
      </rPr>
      <t>A411202</t>
    </r>
    <r>
      <rPr>
        <sz val="11"/>
        <rFont val="Calibri"/>
        <family val="2"/>
        <charset val="238"/>
      </rPr>
      <t xml:space="preserve"> Tekuće donacije udrugama u športu - Zajednica sportskih udruga
</t>
    </r>
    <r>
      <rPr>
        <b/>
        <sz val="11"/>
        <rFont val="Calibri"/>
        <family val="2"/>
      </rPr>
      <t>K411301</t>
    </r>
    <r>
      <rPr>
        <sz val="11"/>
        <rFont val="Calibri"/>
        <family val="2"/>
        <charset val="238"/>
      </rPr>
      <t xml:space="preserve"> Dodatna ulaganja na sportskim igralištima
</t>
    </r>
    <r>
      <rPr>
        <b/>
        <sz val="11"/>
        <rFont val="Calibri"/>
        <family val="2"/>
      </rPr>
      <t xml:space="preserve">K411303 </t>
    </r>
    <r>
      <rPr>
        <sz val="11"/>
        <rFont val="Calibri"/>
        <family val="2"/>
        <charset val="238"/>
      </rPr>
      <t xml:space="preserve">Obnova zgrade NK Slavonac Ladimirevci
</t>
    </r>
    <r>
      <rPr>
        <b/>
        <sz val="11"/>
        <rFont val="Calibri"/>
        <family val="2"/>
      </rPr>
      <t>K411304</t>
    </r>
    <r>
      <rPr>
        <sz val="11"/>
        <rFont val="Calibri"/>
        <family val="2"/>
      </rPr>
      <t xml:space="preserve"> Radovi na zgradi NK </t>
    </r>
    <r>
      <rPr>
        <sz val="11"/>
        <rFont val="Calibri"/>
        <family val="2"/>
        <charset val="238"/>
      </rPr>
      <t xml:space="preserve">Mladost Harkanovci
</t>
    </r>
    <r>
      <rPr>
        <b/>
        <sz val="11"/>
        <rFont val="Calibri"/>
        <family val="2"/>
      </rPr>
      <t>K411305</t>
    </r>
    <r>
      <rPr>
        <sz val="11"/>
        <rFont val="Calibri"/>
        <family val="2"/>
        <charset val="238"/>
      </rPr>
      <t xml:space="preserve"> Obnova zgrade NK Zelčin
</t>
    </r>
    <r>
      <rPr>
        <b/>
        <sz val="11"/>
        <rFont val="Calibri"/>
        <family val="2"/>
      </rPr>
      <t xml:space="preserve">A420101 </t>
    </r>
    <r>
      <rPr>
        <sz val="11"/>
        <rFont val="Calibri"/>
        <family val="2"/>
        <charset val="238"/>
      </rPr>
      <t xml:space="preserve">Redovne aktivnosti
</t>
    </r>
    <r>
      <rPr>
        <b/>
        <sz val="11"/>
        <rFont val="Calibri"/>
        <family val="2"/>
      </rPr>
      <t>A420102</t>
    </r>
    <r>
      <rPr>
        <sz val="11"/>
        <rFont val="Calibri"/>
        <family val="2"/>
        <charset val="238"/>
      </rPr>
      <t xml:space="preserve"> Dani Matije Petra Katančića
</t>
    </r>
    <r>
      <rPr>
        <b/>
        <sz val="11"/>
        <rFont val="Calibri"/>
        <family val="2"/>
      </rPr>
      <t>A420103</t>
    </r>
    <r>
      <rPr>
        <sz val="11"/>
        <rFont val="Calibri"/>
        <family val="2"/>
        <charset val="238"/>
      </rPr>
      <t xml:space="preserve"> Kino Korner
</t>
    </r>
    <r>
      <rPr>
        <b/>
        <sz val="11"/>
        <rFont val="Calibri"/>
        <family val="2"/>
      </rPr>
      <t>A430101</t>
    </r>
    <r>
      <rPr>
        <sz val="11"/>
        <rFont val="Calibri"/>
        <family val="2"/>
        <charset val="238"/>
      </rPr>
      <t xml:space="preserve"> Redovne aktivnosti
</t>
    </r>
    <r>
      <rPr>
        <b/>
        <sz val="11"/>
        <rFont val="Calibri"/>
        <family val="2"/>
      </rPr>
      <t>K430101</t>
    </r>
    <r>
      <rPr>
        <sz val="11"/>
        <rFont val="Calibri"/>
        <family val="2"/>
        <charset val="238"/>
      </rPr>
      <t xml:space="preserve"> Nabava opreme i knjižne građe</t>
    </r>
  </si>
  <si>
    <r>
      <rPr>
        <b/>
        <sz val="11"/>
        <rFont val="Calibri"/>
        <family val="2"/>
      </rPr>
      <t>A410301</t>
    </r>
    <r>
      <rPr>
        <sz val="11"/>
        <rFont val="Calibri"/>
        <family val="2"/>
        <charset val="238"/>
      </rPr>
      <t xml:space="preserve"> Sufinanciranje razlike cijene odlaganja komunalnog otpada
</t>
    </r>
    <r>
      <rPr>
        <b/>
        <sz val="11"/>
        <rFont val="Calibri"/>
        <family val="2"/>
      </rPr>
      <t>A410302</t>
    </r>
    <r>
      <rPr>
        <sz val="11"/>
        <rFont val="Calibri"/>
        <family val="2"/>
      </rPr>
      <t xml:space="preserve"> Zbrinjavanje građevnog otpada koji sadrži azbest
</t>
    </r>
    <r>
      <rPr>
        <b/>
        <sz val="11"/>
        <rFont val="Calibri"/>
        <family val="2"/>
      </rPr>
      <t>K410307</t>
    </r>
    <r>
      <rPr>
        <sz val="11"/>
        <rFont val="Calibri"/>
        <family val="2"/>
      </rPr>
      <t xml:space="preserve"> Sunčana elektrana Valpovo
</t>
    </r>
    <r>
      <rPr>
        <b/>
        <sz val="11"/>
        <rFont val="Calibri"/>
        <family val="2"/>
      </rPr>
      <t>K410309</t>
    </r>
    <r>
      <rPr>
        <sz val="11"/>
        <rFont val="Calibri"/>
        <family val="2"/>
      </rPr>
      <t xml:space="preserve"> Nabava spremnika za otpad</t>
    </r>
  </si>
  <si>
    <r>
      <rPr>
        <b/>
        <sz val="11"/>
        <rFont val="Calibri"/>
        <family val="2"/>
      </rPr>
      <t xml:space="preserve">A410103 </t>
    </r>
    <r>
      <rPr>
        <sz val="11"/>
        <rFont val="Calibri"/>
        <family val="2"/>
        <charset val="238"/>
      </rPr>
      <t xml:space="preserve">Druge poticajne mjere za unapređenje poljoprivrede
</t>
    </r>
    <r>
      <rPr>
        <b/>
        <sz val="11"/>
        <rFont val="Calibri"/>
        <family val="2"/>
      </rPr>
      <t>T410101</t>
    </r>
    <r>
      <rPr>
        <sz val="11"/>
        <rFont val="Calibri"/>
        <family val="2"/>
      </rPr>
      <t xml:space="preserve"> Troškovi vezani uz uređenje poljskih putova
</t>
    </r>
    <r>
      <rPr>
        <b/>
        <sz val="11"/>
        <rFont val="Calibri"/>
        <family val="2"/>
      </rPr>
      <t>T410102</t>
    </r>
    <r>
      <rPr>
        <sz val="11"/>
        <rFont val="Calibri"/>
        <family val="2"/>
      </rPr>
      <t xml:space="preserve"> Program potpora u poljoprivredi na području grada Valpova
</t>
    </r>
    <r>
      <rPr>
        <b/>
        <sz val="11"/>
        <rFont val="Calibri"/>
        <family val="2"/>
      </rPr>
      <t>T410104</t>
    </r>
    <r>
      <rPr>
        <sz val="11"/>
        <rFont val="Calibri"/>
        <family val="2"/>
      </rPr>
      <t xml:space="preserve"> Troškovi vezani uz provedbu Zakona o poljoprivrednom zemljištu 
</t>
    </r>
    <r>
      <rPr>
        <b/>
        <sz val="11"/>
        <rFont val="Calibri"/>
        <family val="2"/>
      </rPr>
      <t>T410105</t>
    </r>
    <r>
      <rPr>
        <sz val="11"/>
        <rFont val="Calibri"/>
        <family val="2"/>
      </rPr>
      <t xml:space="preserve"> Održavanje i uređenje kanalske mreže
</t>
    </r>
    <r>
      <rPr>
        <b/>
        <sz val="11"/>
        <rFont val="Calibri"/>
        <family val="2"/>
      </rPr>
      <t>T410106</t>
    </r>
    <r>
      <rPr>
        <sz val="11"/>
        <rFont val="Calibri"/>
        <family val="2"/>
      </rPr>
      <t xml:space="preserve"> Katastarska izmjera i sređivanje imovinsko-pravnih poslova te zemljišnih knjiga</t>
    </r>
  </si>
  <si>
    <r>
      <rPr>
        <b/>
        <sz val="11"/>
        <rFont val="Calibri"/>
        <family val="2"/>
      </rPr>
      <t>K210401</t>
    </r>
    <r>
      <rPr>
        <sz val="11"/>
        <rFont val="Calibri"/>
        <family val="2"/>
        <charset val="238"/>
      </rPr>
      <t xml:space="preserve"> Postrojenje i oprema </t>
    </r>
  </si>
  <si>
    <t xml:space="preserve">Program 1101
Program 1103
Program 1105
Program 2101 
Program 2104 </t>
  </si>
  <si>
    <t>Program 4114
Program 4117
Program 4125</t>
  </si>
  <si>
    <t xml:space="preserve">Program 4114 
Program 4401
Program 4117
</t>
  </si>
  <si>
    <t>1. Provedba programa jačanja gospodarstva-poticanje razvoja gospodarstva, malog i srednjeg poduzetništva i ruralnog razvoj</t>
  </si>
  <si>
    <t>2. Poticanje odgoja i obrazovanja</t>
  </si>
  <si>
    <t>3. Djelotvorna javna uprava</t>
  </si>
  <si>
    <t>4. Učinkovito upravljanje javnom imovinom</t>
  </si>
  <si>
    <t>5. Promocija turističke ponude i destinacije</t>
  </si>
  <si>
    <t>6. Jačanje socijalne sigurnosti stanovništva</t>
  </si>
  <si>
    <t>7. Jačanje zajednice i razvoj civilnog društva za kvalitetniji život građana</t>
  </si>
  <si>
    <t>8. Podrška obiteljima i demografska revitalizacija</t>
  </si>
  <si>
    <t>9. Jačanje otpornosti na krize i nepogode</t>
  </si>
  <si>
    <t>10. Unapređenje otpornosti okoliša i upravljanje klimatskim izazovima</t>
  </si>
  <si>
    <t>11. Unaprjeđenje ekološke i energetske infrastrukture za održivi razvoj</t>
  </si>
  <si>
    <t>12. Poticanje održive proizvodnje i prerade hrane za razvoj lokalnog gospodarstva</t>
  </si>
  <si>
    <t>13. Razvoj i unapređenje održivih prometnih rješenja i mobilnosti</t>
  </si>
  <si>
    <t>14. Unapređenje digitalne transformacije</t>
  </si>
  <si>
    <t xml:space="preserve">SDG 5 
SDG 8 
SDG 11 
SDG 17 </t>
  </si>
  <si>
    <t xml:space="preserve">SDG 4 
SDG 5 
SDG 11 
SDG 17 </t>
  </si>
  <si>
    <t xml:space="preserve">SDG 5 
SDG 9  
SDG 11
SDG 16 
SDG 17 </t>
  </si>
  <si>
    <t xml:space="preserve">SDG 5 
SDG 9 
SDG 11 
SDG 17 </t>
  </si>
  <si>
    <t xml:space="preserve">SDG 5
SDG 11  
SDG 17 </t>
  </si>
  <si>
    <t xml:space="preserve">SDG 1 
SDG 3
SDG 5  
SDG 10 
SDG 11 
SDG 17 </t>
  </si>
  <si>
    <t xml:space="preserve">SDG 5 
SDG 10  
SDG 11 
SDG 16
SDG 17 </t>
  </si>
  <si>
    <t xml:space="preserve">SDG 5 
SDG 10 
SDG 11 
SDG 17 </t>
  </si>
  <si>
    <t xml:space="preserve">SDG 5 
SDG 11 
SDG 16
SDG 17 </t>
  </si>
  <si>
    <t xml:space="preserve">SDG 3 
SDG 5 
SDG 7 
SDG 11 
SDG 12 
SDG 13 
SDG 15
SDG 17 </t>
  </si>
  <si>
    <t xml:space="preserve">SDG 5 
SDG 6 
SDG 7 
SDG 11 
SDG 12 
SDG 13 
SDG 17 </t>
  </si>
  <si>
    <t xml:space="preserve">SDG 2 
SDG 5
SDG 11 
SDG 12 
SDG 17 </t>
  </si>
  <si>
    <t xml:space="preserve">SDG 5 
SDG 11 
SDG 17 </t>
  </si>
  <si>
    <r>
      <rPr>
        <b/>
        <sz val="11"/>
        <rFont val="Calibri"/>
        <family val="2"/>
      </rPr>
      <t>Aktivnost A411405</t>
    </r>
    <r>
      <rPr>
        <sz val="11"/>
        <rFont val="Calibri"/>
        <family val="2"/>
        <charset val="238"/>
      </rPr>
      <t xml:space="preserve"> Mjere pronatalitetne politike Grada Valpova
</t>
    </r>
    <r>
      <rPr>
        <b/>
        <sz val="11"/>
        <rFont val="Calibri"/>
        <family val="2"/>
      </rPr>
      <t>Aktivnost A411705</t>
    </r>
    <r>
      <rPr>
        <sz val="11"/>
        <rFont val="Calibri"/>
        <family val="2"/>
        <charset val="238"/>
      </rPr>
      <t xml:space="preserve"> Jednokratne novčane potpore učenicima osnovnih škola s područja grada Valp</t>
    </r>
    <r>
      <rPr>
        <sz val="11"/>
        <rFont val="Calibri"/>
        <family val="2"/>
      </rPr>
      <t xml:space="preserve">ova
</t>
    </r>
    <r>
      <rPr>
        <b/>
        <sz val="11"/>
        <rFont val="Calibri"/>
        <family val="2"/>
      </rPr>
      <t>Aktivnost A411706</t>
    </r>
    <r>
      <rPr>
        <sz val="11"/>
        <rFont val="Calibri"/>
        <family val="2"/>
        <charset val="238"/>
      </rPr>
      <t xml:space="preserve"> Sufinanciranje prijevoza učenika s teškoćama u razvoju s područja grada Valpova 
</t>
    </r>
    <r>
      <rPr>
        <b/>
        <sz val="11"/>
        <rFont val="Calibri"/>
        <family val="2"/>
      </rPr>
      <t>Aktivnost A411707</t>
    </r>
    <r>
      <rPr>
        <sz val="11"/>
        <rFont val="Calibri"/>
        <family val="2"/>
        <charset val="238"/>
      </rPr>
      <t xml:space="preserve"> Sufinanciranje dijela cijene prijevoza redovnih učenika s područja grada Valpova
</t>
    </r>
    <r>
      <rPr>
        <b/>
        <sz val="11"/>
        <rFont val="Calibri"/>
        <family val="2"/>
      </rPr>
      <t>Aktivnost A41170</t>
    </r>
    <r>
      <rPr>
        <sz val="11"/>
        <rFont val="Calibri"/>
        <family val="2"/>
        <charset val="238"/>
      </rPr>
      <t xml:space="preserve">8 Učeničke stipendije Grada Valpova
</t>
    </r>
    <r>
      <rPr>
        <b/>
        <sz val="11"/>
        <rFont val="Calibri"/>
        <family val="2"/>
      </rPr>
      <t xml:space="preserve">Aktivnost A412501 </t>
    </r>
    <r>
      <rPr>
        <sz val="11"/>
        <rFont val="Calibri"/>
        <family val="2"/>
        <charset val="238"/>
      </rPr>
      <t xml:space="preserve">Sufinanciranje dijela cijene prijevoza redovnih studenata s područja grada Valpova
</t>
    </r>
    <r>
      <rPr>
        <b/>
        <sz val="11"/>
        <rFont val="Calibri"/>
        <family val="2"/>
      </rPr>
      <t>Aktivnost A412502</t>
    </r>
    <r>
      <rPr>
        <sz val="11"/>
        <rFont val="Calibri"/>
        <family val="2"/>
        <charset val="238"/>
      </rPr>
      <t xml:space="preserve"> Studentske stipendije Grada Valpova </t>
    </r>
  </si>
  <si>
    <t>Upravni odjel za komunalne i stambene djelatnosti</t>
  </si>
  <si>
    <t>Ured gradonačelnika</t>
  </si>
  <si>
    <t>1.1.1.        Broj dodijeljenih potpora poduzetnicima početnicima</t>
  </si>
  <si>
    <t>1.1.2.        Broj dodijeljenih potpora za ulaganja u razvoj i unapređenje poslovanja</t>
  </si>
  <si>
    <t>1.1.3.        Broj subvencioniranih kredita poduzetnika</t>
  </si>
  <si>
    <t>1.1.4.        Popunjenost poslovnih zona na području Grada Valpova</t>
  </si>
  <si>
    <t>1.1.5. Broj savjetovanja poduzetnika u izradi projektnih prijedloga za financiranje kroz fondove EU i druge nacionalne fondove</t>
  </si>
  <si>
    <t>1.1. Dodjela potpora za pokretanje gospodarskih aktivnosti poduzetnika početnika temeljem javnog poziva za dodjelu.</t>
  </si>
  <si>
    <t>1.2. Dodjela potpora za ulaganja u razvoj i unapređenje poslovanja temeljem javnog poziva za dodjelu.</t>
  </si>
  <si>
    <t>1.3. Subvencioniranje kamatne stope na poduzetničke kredite.</t>
  </si>
  <si>
    <t>1.4. Izgradnja i razvoj gospodarskih zona na području grada Valpova</t>
  </si>
  <si>
    <t>1.5. Savjetovanje poduzetnika i tehnička pomoć u izradi projektnih prijedloga za financiranje kroz fondove EU i druge nacionalne fondove</t>
  </si>
  <si>
    <t>2.1.1.        Broj upisane djece u ustanove za predškolski odgoj</t>
  </si>
  <si>
    <t>2.1.2.        Broj djece koja primaju usluge logopeda</t>
  </si>
  <si>
    <t>2.1.3.        Broj novih mjesta za djecu</t>
  </si>
  <si>
    <t>2.1.4. Broj opremljenih ili obnovljenih igrališta</t>
  </si>
  <si>
    <t>3.1. Uvođenje e-usluga</t>
  </si>
  <si>
    <t>3.2. Edukacija zaposlenika</t>
  </si>
  <si>
    <t>3.3. Uređenje naselja i stanovanja</t>
  </si>
  <si>
    <t>3.4. Zaštita okoliša i promocija kulturne baštine</t>
  </si>
  <si>
    <r>
      <t>3.1.1.</t>
    </r>
    <r>
      <rPr>
        <sz val="7"/>
        <rFont val="Times New Roman"/>
        <family val="1"/>
      </rPr>
      <t xml:space="preserve">        </t>
    </r>
    <r>
      <rPr>
        <sz val="10"/>
        <rFont val="Aptos"/>
        <family val="2"/>
      </rPr>
      <t>Broj dostupnih e-usluga za građane</t>
    </r>
  </si>
  <si>
    <r>
      <t>3.1.2.</t>
    </r>
    <r>
      <rPr>
        <sz val="7"/>
        <rFont val="Times New Roman"/>
        <family val="1"/>
      </rPr>
      <t xml:space="preserve">        </t>
    </r>
    <r>
      <rPr>
        <sz val="10"/>
        <rFont val="Aptos"/>
        <family val="2"/>
      </rPr>
      <t>Broj obučenih službenika godišnje</t>
    </r>
  </si>
  <si>
    <r>
      <t>3.1.3.</t>
    </r>
    <r>
      <rPr>
        <sz val="7"/>
        <rFont val="Times New Roman"/>
        <family val="1"/>
      </rPr>
      <t xml:space="preserve">        </t>
    </r>
    <r>
      <rPr>
        <sz val="10"/>
        <rFont val="Aptos"/>
        <family val="2"/>
      </rPr>
      <t>Broj realiziranih projekata uređenja i obnove</t>
    </r>
  </si>
  <si>
    <t>3.1.4. Broj održanih akcija i događanja vezanih uz okoliš i kulturu</t>
  </si>
  <si>
    <t>4.1. Pravni status i urednost imovine</t>
  </si>
  <si>
    <t>4.2. Održavanje i valorizacija imovine</t>
  </si>
  <si>
    <t>4.3.Financijsko upravljanje imovinom</t>
  </si>
  <si>
    <t>4.1.1.        Postotak imovine sa uredno riješenim pravnim statusom</t>
  </si>
  <si>
    <t>4.1.2.        Broj izvedenih održavanja i investicija koje povećavaju vrijednost javne imovine.</t>
  </si>
  <si>
    <t>4.1.4. Prihodi ostvareni od imovine</t>
  </si>
  <si>
    <t>5.1. Odabir i podrška turističkih projekata</t>
  </si>
  <si>
    <t>5.2. Online promocija destinacije</t>
  </si>
  <si>
    <t>5.3. Organizacija događanja i manifestacija</t>
  </si>
  <si>
    <t>5.4. Suradnja s turističkim partnerima</t>
  </si>
  <si>
    <r>
      <t>5.1.1.</t>
    </r>
    <r>
      <rPr>
        <sz val="7"/>
        <rFont val="Times New Roman"/>
        <family val="1"/>
      </rPr>
      <t xml:space="preserve">        </t>
    </r>
    <r>
      <rPr>
        <sz val="10"/>
        <rFont val="Aptos"/>
        <family val="2"/>
      </rPr>
      <t>Broj podržanih turističkih projekata</t>
    </r>
  </si>
  <si>
    <r>
      <t>5.1.2.</t>
    </r>
    <r>
      <rPr>
        <sz val="7"/>
        <rFont val="Times New Roman"/>
        <family val="1"/>
      </rPr>
      <t xml:space="preserve">        </t>
    </r>
    <r>
      <rPr>
        <sz val="10"/>
        <rFont val="Aptos"/>
        <family val="2"/>
      </rPr>
      <t>Broj posjeta web stranici</t>
    </r>
  </si>
  <si>
    <r>
      <t>5.1.3.</t>
    </r>
    <r>
      <rPr>
        <sz val="7"/>
        <rFont val="Times New Roman"/>
        <family val="1"/>
      </rPr>
      <t xml:space="preserve">        </t>
    </r>
    <r>
      <rPr>
        <sz val="10"/>
        <rFont val="Aptos"/>
        <family val="2"/>
      </rPr>
      <t>Broj održanih događanja</t>
    </r>
  </si>
  <si>
    <t>5.1.4. Broj sklopljenih partnerstava</t>
  </si>
  <si>
    <r>
      <t>6.1.</t>
    </r>
    <r>
      <rPr>
        <sz val="7"/>
        <rFont val="Times New Roman"/>
        <family val="1"/>
      </rPr>
      <t xml:space="preserve"> </t>
    </r>
    <r>
      <rPr>
        <sz val="10"/>
        <rFont val="Aptos"/>
        <family val="2"/>
      </rPr>
      <t xml:space="preserve">Isplata jednokratne novčane pomoći </t>
    </r>
  </si>
  <si>
    <t>6.2. Isplata naknade za stanovanje</t>
  </si>
  <si>
    <t>6.1.1.        Broj korisnika koji su primili jednokratnu novčanu ili materijalnu pomoć</t>
  </si>
  <si>
    <t>6.1.2. Broj korisnika koji primaju naknadu za stanovanje</t>
  </si>
  <si>
    <t>7.1. Edukacije i radionice usmjerene na uključivanje pojedinaca, inicijativa i organizacija u lokalnoj zajednici</t>
  </si>
  <si>
    <t>7.2. Financijska podrška lokalnim udrugama</t>
  </si>
  <si>
    <t>7.3. Priprema i pisanje projekata lokalnim udrugama, fizičkim i pravnim osobama</t>
  </si>
  <si>
    <t>7.1.1.         Broj provedenih edukacija i radionica</t>
  </si>
  <si>
    <t>7.1.2.        Broj financiranih lokalnih projekata</t>
  </si>
  <si>
    <t>7.1.3. Broj provedenih projekata</t>
  </si>
  <si>
    <t>8.3. Sufinanciranje troškova prehrane učenicima</t>
  </si>
  <si>
    <t>8.1.1.        Broj naknada za novorođenče</t>
  </si>
  <si>
    <t>8.1.2.        Broj stipendija koje su dobili učenici</t>
  </si>
  <si>
    <t>8.1.3. Broj isplaćenih sufinanciranih troškova učenicima</t>
  </si>
  <si>
    <t>8.1. Promocije mjere pronatalitetne politike - potpore za novorođenčad</t>
  </si>
  <si>
    <t>8.2. Dodjela stipendija učenicima</t>
  </si>
  <si>
    <t xml:space="preserve">9.1. Provođenje pokaznih i edukacijskih vježbi Crvenog križa </t>
  </si>
  <si>
    <t xml:space="preserve">9.2. Provođenje intervencija vatrogasne službe </t>
  </si>
  <si>
    <t>9.3. Provođenje preventivnih aktivnosti i intervencija civilne zaštite</t>
  </si>
  <si>
    <r>
      <t>9.1.1.</t>
    </r>
    <r>
      <rPr>
        <sz val="7"/>
        <rFont val="Times New Roman"/>
        <family val="1"/>
      </rPr>
      <t xml:space="preserve">        </t>
    </r>
    <r>
      <rPr>
        <sz val="10"/>
        <rFont val="Aptos"/>
        <family val="2"/>
      </rPr>
      <t xml:space="preserve">Broj pokaznih i edukacijskih vježbi Crvenog križa </t>
    </r>
  </si>
  <si>
    <t xml:space="preserve">10.1.1.        Količina otpada (t) koja je sufinancirana </t>
  </si>
  <si>
    <t xml:space="preserve">10.1.2.        Količina zbrinutog otpada (t) </t>
  </si>
  <si>
    <t>10.1.3. Proizvedena energija (kWh)</t>
  </si>
  <si>
    <t xml:space="preserve">10.1. Provođenje ekoloških akcija </t>
  </si>
  <si>
    <t xml:space="preserve">10.2. Provođenje prikupljanja otpada </t>
  </si>
  <si>
    <t>10.3. Mjerenje uštede energije u zgradama u vlasništvu grada Valpova</t>
  </si>
  <si>
    <t xml:space="preserve">11.1. Organizacija edukativnih radionica o načinu uštede energije </t>
  </si>
  <si>
    <t xml:space="preserve">11.2. Izrada i distribucija obrazovnih materijala s informacijama o načinu uštede energije (letci, brošure, posteri, naljepnice) </t>
  </si>
  <si>
    <t xml:space="preserve">11.3. Provođenje redovitih pregleda sustava grijanja/hlađenja zgrada, unaprjeđenje sustava regulacije i upravljanja potrošnjom </t>
  </si>
  <si>
    <t xml:space="preserve">11.4. Provedba projekata energetske obnove zgrada kojima je osnivač Grad Valpovo  </t>
  </si>
  <si>
    <t xml:space="preserve">11.1.1.         Broj edukativnih radionica  </t>
  </si>
  <si>
    <t xml:space="preserve">11.1.2.        Broj distribucijskih materijala </t>
  </si>
  <si>
    <t xml:space="preserve">11.1.3.        Broj pregleda sustava upravljanja potrošnjom </t>
  </si>
  <si>
    <t>11.1.4. Broj provedenih projekata</t>
  </si>
  <si>
    <t>12.1.1.        Broj dodijeljenih potpora </t>
  </si>
  <si>
    <t>12.1.2. Broj prijavljenih i provedenih projekata </t>
  </si>
  <si>
    <t>12.1. Dodjele potpora u svrhu razvoja održive poljoprivredne proizvodnje i prerade poljoprivrednih proizvoda  </t>
  </si>
  <si>
    <t>12.2. Prijave i provedba projekata za lokalne OPG-ove </t>
  </si>
  <si>
    <t>13.1. Održavanje i/ili rekonstrukcija cesta/staza </t>
  </si>
  <si>
    <t>13.2. Izgradnja novih cesta/staza </t>
  </si>
  <si>
    <t>13.3. Provedbe projekata </t>
  </si>
  <si>
    <t>13.1.1.        Broj održavanih i/ili rekonstruiranih cesta/staza </t>
  </si>
  <si>
    <t>13.1.2.        Broj izgrađenih cesta/staza </t>
  </si>
  <si>
    <t>13.1.3.        Broj provedenih projekta </t>
  </si>
  <si>
    <t>14.1. Uvođenje i implementacija novih digitalnih sustava</t>
  </si>
  <si>
    <t xml:space="preserve"> 14.2. Edukacija zaposlenika za rad u digitalnom okruženju</t>
  </si>
  <si>
    <t>14.1.1.        Broj uvedenih digitalnih sustava</t>
  </si>
  <si>
    <t>14.1.2. Broj obučenih zaposlenika</t>
  </si>
  <si>
    <t>R</t>
  </si>
  <si>
    <t>svibanj 2029.</t>
  </si>
  <si>
    <r>
      <t>9.2.1.</t>
    </r>
    <r>
      <rPr>
        <sz val="7"/>
        <rFont val="Times New Roman"/>
        <family val="1"/>
      </rPr>
      <t xml:space="preserve">        </t>
    </r>
    <r>
      <rPr>
        <sz val="10"/>
        <rFont val="Aptos"/>
        <family val="2"/>
      </rPr>
      <t xml:space="preserve">Broj intervencija vatrogasne službe </t>
    </r>
  </si>
  <si>
    <t>9.3.1. Broj provedenih preventivnih aktivnosti i intervencija civilne zaštite</t>
  </si>
  <si>
    <t xml:space="preserve">2.1.	Povećanje broja upisane djece u ustanove za predškolski odgoj </t>
  </si>
  <si>
    <t xml:space="preserve">2.2.	Pružanje usluga logopeda za djecu </t>
  </si>
  <si>
    <t xml:space="preserve">2.3.	Stvaranje novih mjesta za djecu u vrtićima </t>
  </si>
  <si>
    <t>2.4.	Obnova i opremanje igrališta</t>
  </si>
  <si>
    <r>
      <rPr>
        <b/>
        <sz val="11"/>
        <rFont val="Calibri"/>
        <family val="2"/>
      </rPr>
      <t>A411401</t>
    </r>
    <r>
      <rPr>
        <sz val="11"/>
        <rFont val="Calibri"/>
        <family val="2"/>
        <charset val="238"/>
      </rPr>
      <t xml:space="preserve"> Redovna djelatnost Dječjeg vrtića "Moj bambi" Valpovo
</t>
    </r>
    <r>
      <rPr>
        <b/>
        <sz val="11"/>
        <rFont val="Calibri"/>
        <family val="2"/>
      </rPr>
      <t>A411404</t>
    </r>
    <r>
      <rPr>
        <sz val="11"/>
        <rFont val="Calibri"/>
        <family val="2"/>
        <charset val="238"/>
      </rPr>
      <t xml:space="preserve"> Sufinanciranje rada logopeda u SOS Dječjem selu Ladimirevci
</t>
    </r>
    <r>
      <rPr>
        <b/>
        <sz val="11"/>
        <rFont val="Calibri"/>
        <family val="2"/>
      </rPr>
      <t>K411405</t>
    </r>
    <r>
      <rPr>
        <sz val="11"/>
        <rFont val="Calibri"/>
        <family val="2"/>
        <charset val="238"/>
      </rPr>
      <t xml:space="preserve"> Dogradnja i opremanje zgrade DV „Maza“ Valpovo
</t>
    </r>
    <r>
      <rPr>
        <b/>
        <sz val="11"/>
        <rFont val="Calibri"/>
        <family val="2"/>
      </rPr>
      <t>K411406</t>
    </r>
    <r>
      <rPr>
        <sz val="11"/>
        <rFont val="Calibri"/>
        <family val="2"/>
        <charset val="238"/>
      </rPr>
      <t xml:space="preserve"> Dogradnja i opremanje zgrade područnog DV „Maza“ Ladimirevci
</t>
    </r>
    <r>
      <rPr>
        <b/>
        <sz val="11"/>
        <rFont val="Calibri"/>
        <family val="2"/>
      </rPr>
      <t>K411408</t>
    </r>
    <r>
      <rPr>
        <sz val="11"/>
        <rFont val="Calibri"/>
        <family val="2"/>
        <charset val="238"/>
      </rPr>
      <t xml:space="preserve"> Opremanje dječjih igrališta u gradu i prigradskim naseljima
</t>
    </r>
    <r>
      <rPr>
        <b/>
        <sz val="11"/>
        <rFont val="Calibri"/>
        <family val="2"/>
      </rPr>
      <t>A411702</t>
    </r>
    <r>
      <rPr>
        <sz val="11"/>
        <rFont val="Calibri"/>
        <family val="2"/>
        <charset val="238"/>
      </rPr>
      <t xml:space="preserve"> Savjet mladih Grada Valpova
</t>
    </r>
    <r>
      <rPr>
        <b/>
        <sz val="11"/>
        <rFont val="Calibri"/>
        <family val="2"/>
      </rPr>
      <t>A411703</t>
    </r>
    <r>
      <rPr>
        <sz val="11"/>
        <rFont val="Calibri"/>
        <family val="2"/>
        <charset val="238"/>
      </rPr>
      <t xml:space="preserve"> Pomoći školama na području grada Valpova
</t>
    </r>
    <r>
      <rPr>
        <b/>
        <sz val="11"/>
        <rFont val="Calibri"/>
        <family val="2"/>
      </rPr>
      <t>A411709</t>
    </r>
    <r>
      <rPr>
        <sz val="11"/>
        <rFont val="Calibri"/>
        <family val="2"/>
        <charset val="238"/>
      </rPr>
      <t xml:space="preserve"> Zajednica tehničke kulture
</t>
    </r>
    <r>
      <rPr>
        <b/>
        <sz val="11"/>
        <rFont val="Calibri"/>
        <family val="2"/>
      </rPr>
      <t>K411705</t>
    </r>
    <r>
      <rPr>
        <sz val="11"/>
        <rFont val="Calibri"/>
        <family val="2"/>
        <charset val="238"/>
      </rPr>
      <t xml:space="preserve"> Energetska obnova srednje škole Valpovo i Gradsko-školske sportske dvorane</t>
    </r>
  </si>
  <si>
    <t>svibanj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</si>
</sst>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1"/>
      <name val="Calibri"/>
      <family val="2"/>
    </font>
    <font>
      <sz val="11"/>
      <name val="Calibri"/>
      <family val="2"/>
    </font>
    <font>
      <sz val="10"/>
      <name val="Aptos"/>
      <family val="2"/>
    </font>
    <font>
      <sz val="7"/>
      <name val="Times New Roman"/>
      <family val="1"/>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9" fontId="44" fillId="4" borderId="3" xfId="0" applyNumberFormat="1" applyFont="1" applyFill="1" applyBorder="1" applyAlignment="1">
      <alignment horizontal="center" vertical="center" wrapText="1"/>
    </xf>
    <xf numFmtId="9" fontId="44" fillId="4" borderId="2" xfId="0" applyNumberFormat="1"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17" fontId="44" fillId="4" borderId="3" xfId="0" applyNumberFormat="1" applyFont="1" applyFill="1" applyBorder="1" applyAlignment="1">
      <alignment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0" fontId="49" fillId="0" borderId="2" xfId="0" applyFont="1" applyBorder="1" applyAlignment="1">
      <alignment horizontal="left" vertical="center"/>
    </xf>
    <xf numFmtId="0" fontId="49" fillId="0" borderId="2" xfId="0"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9" fillId="0" borderId="6" xfId="0" applyFont="1" applyBorder="1" applyAlignment="1">
      <alignment horizontal="left" vertical="center"/>
    </xf>
    <xf numFmtId="0" fontId="49" fillId="0" borderId="3" xfId="0" applyFont="1" applyBorder="1" applyAlignment="1">
      <alignment horizontal="left" vertical="center"/>
    </xf>
    <xf numFmtId="0" fontId="44" fillId="4" borderId="19"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17" fontId="44" fillId="4" borderId="6" xfId="0" applyNumberFormat="1" applyFont="1" applyFill="1" applyBorder="1" applyAlignment="1">
      <alignment horizontal="left" vertical="center" wrapText="1"/>
    </xf>
    <xf numFmtId="17" fontId="44" fillId="4" borderId="3" xfId="0" applyNumberFormat="1" applyFont="1" applyFill="1" applyBorder="1" applyAlignment="1">
      <alignment horizontal="left" vertical="center" wrapText="1"/>
    </xf>
    <xf numFmtId="0" fontId="44" fillId="0" borderId="6" xfId="0" applyFont="1" applyBorder="1" applyAlignment="1">
      <alignment vertical="center" wrapText="1"/>
    </xf>
    <xf numFmtId="0" fontId="44" fillId="0" borderId="19" xfId="0" applyFont="1" applyBorder="1" applyAlignment="1">
      <alignment vertical="center" wrapText="1"/>
    </xf>
    <xf numFmtId="0" fontId="44" fillId="0" borderId="3" xfId="0" applyFont="1" applyBorder="1" applyAlignment="1">
      <alignment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0" fontId="48" fillId="0" borderId="2" xfId="0" applyFont="1" applyBorder="1" applyAlignment="1">
      <alignment horizontal="left" vertical="center" wrapText="1"/>
    </xf>
    <xf numFmtId="0" fontId="44" fillId="0" borderId="2" xfId="0" applyFont="1" applyBorder="1" applyAlignment="1">
      <alignment horizontal="left"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19" xfId="0" applyFont="1" applyBorder="1" applyAlignment="1">
      <alignment horizontal="center" vertical="center" wrapText="1"/>
    </xf>
    <xf numFmtId="0" fontId="45" fillId="13" borderId="6" xfId="2" applyFont="1" applyBorder="1" applyAlignment="1">
      <alignment horizontal="center" vertical="center" wrapText="1"/>
    </xf>
    <xf numFmtId="0" fontId="48" fillId="0" borderId="3" xfId="0" applyFont="1" applyBorder="1" applyAlignment="1">
      <alignment horizontal="left" vertical="center" wrapText="1"/>
    </xf>
    <xf numFmtId="16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1" t="s">
        <v>45</v>
      </c>
      <c r="B1" s="122"/>
      <c r="C1" s="122"/>
      <c r="D1" s="122"/>
      <c r="E1" s="114"/>
      <c r="F1" s="115"/>
      <c r="G1" s="115"/>
      <c r="H1" s="115"/>
      <c r="I1" s="115"/>
      <c r="J1" s="115"/>
      <c r="K1" s="115"/>
      <c r="L1" s="115"/>
      <c r="M1" s="116"/>
    </row>
    <row r="2" spans="1:13" ht="30.95" customHeight="1" x14ac:dyDescent="0.25">
      <c r="A2" s="121" t="s">
        <v>46</v>
      </c>
      <c r="B2" s="122"/>
      <c r="C2" s="122"/>
      <c r="D2" s="122"/>
      <c r="E2" s="63"/>
      <c r="F2" s="47" t="s">
        <v>47</v>
      </c>
      <c r="G2" s="64"/>
      <c r="H2" s="47" t="s">
        <v>48</v>
      </c>
      <c r="I2" s="64"/>
      <c r="J2" s="36"/>
      <c r="K2" s="36"/>
      <c r="L2" s="36"/>
      <c r="M2" s="37"/>
    </row>
    <row r="3" spans="1:13" ht="30.95" customHeight="1" x14ac:dyDescent="0.25">
      <c r="A3" s="121" t="s">
        <v>49</v>
      </c>
      <c r="B3" s="122"/>
      <c r="C3" s="122" t="s">
        <v>50</v>
      </c>
      <c r="D3" s="122"/>
      <c r="E3" s="114"/>
      <c r="F3" s="115"/>
      <c r="G3" s="115"/>
      <c r="H3" s="115"/>
      <c r="I3" s="115"/>
      <c r="J3" s="115"/>
      <c r="K3" s="115"/>
      <c r="L3" s="115"/>
      <c r="M3" s="116"/>
    </row>
    <row r="4" spans="1:13" ht="30.95" customHeight="1" x14ac:dyDescent="0.25">
      <c r="A4" s="121" t="s">
        <v>51</v>
      </c>
      <c r="B4" s="122"/>
      <c r="C4" s="122"/>
      <c r="D4" s="122"/>
      <c r="E4" s="63"/>
      <c r="F4" s="47" t="s">
        <v>47</v>
      </c>
      <c r="G4" s="64"/>
      <c r="H4" s="47" t="s">
        <v>48</v>
      </c>
      <c r="I4" s="64"/>
      <c r="J4" s="36"/>
      <c r="K4" s="36"/>
      <c r="L4" s="36"/>
      <c r="M4" s="37"/>
    </row>
    <row r="5" spans="1:13" ht="30.95" customHeight="1" x14ac:dyDescent="0.25">
      <c r="A5" s="99" t="s">
        <v>52</v>
      </c>
      <c r="B5" s="100"/>
      <c r="C5" s="100" t="s">
        <v>53</v>
      </c>
      <c r="D5" s="100"/>
      <c r="E5" s="117"/>
      <c r="F5" s="118"/>
      <c r="G5" s="118"/>
      <c r="H5" s="115"/>
      <c r="I5" s="115"/>
      <c r="J5" s="115"/>
      <c r="K5" s="115"/>
      <c r="L5" s="115"/>
      <c r="M5" s="116"/>
    </row>
    <row r="6" spans="1:13" ht="23.25" customHeight="1" x14ac:dyDescent="0.2">
      <c r="A6" s="34"/>
      <c r="B6" s="62"/>
      <c r="C6" s="105" t="s">
        <v>54</v>
      </c>
      <c r="D6" s="105"/>
      <c r="E6" s="105"/>
      <c r="F6" s="105"/>
      <c r="G6" s="106"/>
      <c r="H6" s="107" t="s">
        <v>55</v>
      </c>
      <c r="I6" s="107"/>
      <c r="J6" s="107"/>
      <c r="K6" s="107"/>
      <c r="L6" s="107"/>
      <c r="M6" s="108"/>
    </row>
    <row r="7" spans="1:13" ht="29.1" customHeight="1" x14ac:dyDescent="0.2">
      <c r="A7" s="119" t="s">
        <v>56</v>
      </c>
      <c r="B7" s="119" t="s">
        <v>57</v>
      </c>
      <c r="C7" s="101" t="s">
        <v>58</v>
      </c>
      <c r="D7" s="103" t="s">
        <v>59</v>
      </c>
      <c r="E7" s="103" t="s">
        <v>60</v>
      </c>
      <c r="F7" s="103" t="s">
        <v>61</v>
      </c>
      <c r="G7" s="103" t="s">
        <v>62</v>
      </c>
      <c r="H7" s="104" t="s">
        <v>63</v>
      </c>
      <c r="I7" s="104" t="s">
        <v>64</v>
      </c>
      <c r="J7" s="109" t="s">
        <v>65</v>
      </c>
      <c r="K7" s="110"/>
      <c r="L7" s="109" t="s">
        <v>66</v>
      </c>
      <c r="M7" s="110"/>
    </row>
    <row r="8" spans="1:13" ht="30.95" customHeight="1" x14ac:dyDescent="0.2">
      <c r="A8" s="102"/>
      <c r="B8" s="120"/>
      <c r="C8" s="102"/>
      <c r="D8" s="102"/>
      <c r="E8" s="102"/>
      <c r="F8" s="102"/>
      <c r="G8" s="113"/>
      <c r="H8" s="102"/>
      <c r="I8" s="102"/>
      <c r="J8" s="111"/>
      <c r="K8" s="112"/>
      <c r="L8" s="111" t="s">
        <v>66</v>
      </c>
      <c r="M8" s="112"/>
    </row>
    <row r="9" spans="1:13" ht="30.95" customHeight="1" x14ac:dyDescent="0.2">
      <c r="A9" s="96"/>
      <c r="B9" s="96"/>
      <c r="C9" s="96"/>
      <c r="D9" s="96"/>
      <c r="E9" s="96"/>
      <c r="F9" s="48"/>
      <c r="G9" s="48"/>
      <c r="H9" s="48"/>
      <c r="I9" s="48"/>
      <c r="J9" s="123"/>
      <c r="K9" s="124"/>
      <c r="L9" s="123"/>
      <c r="M9" s="124"/>
    </row>
    <row r="10" spans="1:13" ht="30.95" customHeight="1" x14ac:dyDescent="0.2">
      <c r="A10" s="97"/>
      <c r="B10" s="97"/>
      <c r="C10" s="97"/>
      <c r="D10" s="97"/>
      <c r="E10" s="97"/>
      <c r="F10" s="49"/>
      <c r="G10" s="49"/>
      <c r="H10" s="49"/>
      <c r="I10" s="49"/>
      <c r="J10" s="125"/>
      <c r="K10" s="126"/>
      <c r="L10" s="125"/>
      <c r="M10" s="126"/>
    </row>
    <row r="11" spans="1:13" ht="30.95" customHeight="1" x14ac:dyDescent="0.2">
      <c r="A11" s="97"/>
      <c r="B11" s="97"/>
      <c r="C11" s="97"/>
      <c r="D11" s="97"/>
      <c r="E11" s="97"/>
      <c r="F11" s="50"/>
      <c r="G11" s="50"/>
      <c r="H11" s="50"/>
      <c r="I11" s="50"/>
      <c r="J11" s="93" t="s">
        <v>67</v>
      </c>
      <c r="K11" s="93" t="s">
        <v>68</v>
      </c>
      <c r="L11" s="93" t="s">
        <v>69</v>
      </c>
      <c r="M11" s="93" t="s">
        <v>70</v>
      </c>
    </row>
    <row r="12" spans="1:13" ht="30.95" customHeight="1" x14ac:dyDescent="0.2">
      <c r="A12" s="97"/>
      <c r="B12" s="97"/>
      <c r="C12" s="97"/>
      <c r="D12" s="97"/>
      <c r="E12" s="97"/>
      <c r="F12" s="50"/>
      <c r="G12" s="50"/>
      <c r="H12" s="50"/>
      <c r="I12" s="50"/>
      <c r="J12" s="94"/>
      <c r="K12" s="94"/>
      <c r="L12" s="94"/>
      <c r="M12" s="94"/>
    </row>
    <row r="13" spans="1:13" ht="30.95" customHeight="1" x14ac:dyDescent="0.2">
      <c r="A13" s="97"/>
      <c r="B13" s="97"/>
      <c r="C13" s="97"/>
      <c r="D13" s="97"/>
      <c r="E13" s="97"/>
      <c r="F13" s="50"/>
      <c r="G13" s="50"/>
      <c r="H13" s="50"/>
      <c r="I13" s="50"/>
      <c r="J13" s="123"/>
      <c r="K13" s="124"/>
      <c r="L13" s="123"/>
      <c r="M13" s="124"/>
    </row>
    <row r="14" spans="1:13" ht="30" customHeight="1" x14ac:dyDescent="0.2">
      <c r="A14" s="98"/>
      <c r="B14" s="98"/>
      <c r="C14" s="98"/>
      <c r="D14" s="98"/>
      <c r="E14" s="98"/>
      <c r="F14" s="51"/>
      <c r="G14" s="51"/>
      <c r="H14" s="51"/>
      <c r="I14" s="51"/>
      <c r="J14" s="125"/>
      <c r="K14" s="126"/>
      <c r="L14" s="125"/>
      <c r="M14" s="126"/>
    </row>
    <row r="16" spans="1:13" ht="15" x14ac:dyDescent="0.25">
      <c r="C16" s="52" t="s">
        <v>71</v>
      </c>
    </row>
    <row r="17" spans="3:13" ht="14.25" x14ac:dyDescent="0.2">
      <c r="C17" s="95" t="s">
        <v>72</v>
      </c>
      <c r="D17" s="95"/>
      <c r="E17" s="95"/>
      <c r="F17" s="95"/>
      <c r="G17" s="95"/>
    </row>
    <row r="18" spans="3:13" ht="22.5" customHeight="1" x14ac:dyDescent="0.2">
      <c r="C18" s="1" t="s">
        <v>73</v>
      </c>
      <c r="D18" s="1"/>
      <c r="E18" s="1"/>
      <c r="F18" s="1"/>
      <c r="G18" s="1"/>
      <c r="H18" s="1"/>
      <c r="I18" s="1"/>
      <c r="J18" s="1"/>
      <c r="K18" s="1"/>
      <c r="L18" s="1"/>
      <c r="M18" s="1"/>
    </row>
    <row r="19" spans="3:13" ht="14.25" x14ac:dyDescent="0.2">
      <c r="C19" s="95" t="s">
        <v>74</v>
      </c>
      <c r="D19" s="95"/>
      <c r="E19" s="95"/>
      <c r="F19" s="95"/>
      <c r="G19" s="9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2" t="s">
        <v>77</v>
      </c>
      <c r="D22" s="92"/>
      <c r="E22" s="92"/>
      <c r="F22" s="92"/>
      <c r="G22" s="92"/>
    </row>
    <row r="23" spans="3:13" ht="78.75" customHeight="1" x14ac:dyDescent="0.2">
      <c r="C23" s="92" t="s">
        <v>78</v>
      </c>
      <c r="D23" s="92"/>
      <c r="E23" s="92"/>
      <c r="F23" s="92"/>
      <c r="G23" s="92"/>
    </row>
    <row r="24" spans="3:13" ht="32.25" customHeight="1" x14ac:dyDescent="0.2">
      <c r="C24" s="92" t="s">
        <v>79</v>
      </c>
      <c r="D24" s="92"/>
      <c r="E24" s="92"/>
      <c r="F24" s="92"/>
      <c r="G24" s="92"/>
    </row>
    <row r="25" spans="3:13" ht="54" customHeight="1" x14ac:dyDescent="0.2">
      <c r="C25" s="92" t="s">
        <v>80</v>
      </c>
      <c r="D25" s="92"/>
      <c r="E25" s="92"/>
      <c r="F25" s="92"/>
      <c r="G25" s="92"/>
    </row>
    <row r="26" spans="3:13" ht="63" customHeight="1" x14ac:dyDescent="0.2">
      <c r="C26" s="92" t="s">
        <v>81</v>
      </c>
      <c r="D26" s="92"/>
      <c r="E26" s="92"/>
      <c r="F26" s="92"/>
      <c r="G26" s="92"/>
    </row>
    <row r="27" spans="3:13" ht="44.25" customHeight="1" x14ac:dyDescent="0.2">
      <c r="C27" s="92" t="s">
        <v>82</v>
      </c>
      <c r="D27" s="92"/>
      <c r="E27" s="92"/>
      <c r="F27" s="92"/>
      <c r="G27" s="92"/>
    </row>
    <row r="28" spans="3:13" ht="59.25" customHeight="1" x14ac:dyDescent="0.2">
      <c r="C28" s="92" t="s">
        <v>83</v>
      </c>
      <c r="D28" s="92"/>
      <c r="E28" s="92"/>
      <c r="F28" s="92"/>
      <c r="G28" s="92"/>
    </row>
    <row r="29" spans="3:13" ht="62.25" customHeight="1" x14ac:dyDescent="0.2">
      <c r="C29" s="92" t="s">
        <v>84</v>
      </c>
      <c r="D29" s="92"/>
      <c r="E29" s="92"/>
      <c r="F29" s="92"/>
      <c r="G29" s="92"/>
      <c r="H29" s="1"/>
      <c r="I29" s="1"/>
      <c r="J29" s="1"/>
      <c r="K29" s="1"/>
      <c r="L29" s="1"/>
      <c r="M29" s="1"/>
    </row>
    <row r="30" spans="3:13" ht="112.5" customHeight="1" x14ac:dyDescent="0.2">
      <c r="C30" s="92" t="s">
        <v>85</v>
      </c>
      <c r="D30" s="92"/>
      <c r="E30" s="92"/>
      <c r="F30" s="92"/>
      <c r="G30" s="9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0"/>
      <c r="H2" s="13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0"/>
      <c r="H4" s="131"/>
    </row>
    <row r="5" spans="1:8" ht="30.95" customHeight="1" x14ac:dyDescent="0.2">
      <c r="A5" s="20" t="s">
        <v>53</v>
      </c>
      <c r="B5" s="132"/>
      <c r="C5" s="133"/>
      <c r="D5" s="133"/>
      <c r="E5" s="133"/>
      <c r="F5" s="133"/>
      <c r="G5" s="133"/>
      <c r="H5" s="134"/>
    </row>
    <row r="6" spans="1:8" ht="24.95" customHeight="1" x14ac:dyDescent="0.2">
      <c r="A6" s="135" t="s">
        <v>88</v>
      </c>
      <c r="B6" s="136"/>
      <c r="C6" s="136"/>
      <c r="D6" s="136"/>
      <c r="E6" s="136"/>
      <c r="F6" s="136"/>
      <c r="G6" s="136"/>
      <c r="H6" s="136"/>
    </row>
    <row r="7" spans="1:8" ht="45" x14ac:dyDescent="0.2">
      <c r="A7" s="30" t="s">
        <v>58</v>
      </c>
      <c r="B7" s="30" t="s">
        <v>59</v>
      </c>
      <c r="C7" s="30" t="s">
        <v>89</v>
      </c>
      <c r="D7" s="31" t="s">
        <v>90</v>
      </c>
      <c r="E7" s="31" t="s">
        <v>91</v>
      </c>
      <c r="F7" s="31" t="s">
        <v>92</v>
      </c>
      <c r="G7" s="31" t="s">
        <v>63</v>
      </c>
      <c r="H7" s="31" t="s">
        <v>93</v>
      </c>
    </row>
    <row r="8" spans="1:8" x14ac:dyDescent="0.2">
      <c r="A8" s="129"/>
      <c r="B8" s="127"/>
      <c r="C8" s="127"/>
      <c r="D8" s="127"/>
      <c r="E8" s="127"/>
      <c r="F8" s="127"/>
      <c r="G8" s="4"/>
      <c r="H8" s="5"/>
    </row>
    <row r="9" spans="1:8" x14ac:dyDescent="0.2">
      <c r="A9" s="129"/>
      <c r="B9" s="128"/>
      <c r="C9" s="128"/>
      <c r="D9" s="128"/>
      <c r="E9" s="128"/>
      <c r="F9" s="128"/>
      <c r="G9" s="4"/>
      <c r="H9" s="5"/>
    </row>
    <row r="10" spans="1:8" x14ac:dyDescent="0.2">
      <c r="A10" s="129"/>
      <c r="B10" s="94"/>
      <c r="C10" s="94"/>
      <c r="D10" s="94"/>
      <c r="E10" s="94"/>
      <c r="F10" s="94"/>
      <c r="G10" s="4"/>
      <c r="H10" s="5"/>
    </row>
    <row r="11" spans="1:8" x14ac:dyDescent="0.2">
      <c r="A11" s="129"/>
      <c r="B11" s="127"/>
      <c r="C11" s="127"/>
      <c r="D11" s="127"/>
      <c r="E11" s="127"/>
      <c r="F11" s="127"/>
      <c r="G11" s="4"/>
      <c r="H11" s="5"/>
    </row>
    <row r="12" spans="1:8" x14ac:dyDescent="0.2">
      <c r="A12" s="129"/>
      <c r="B12" s="128"/>
      <c r="C12" s="128"/>
      <c r="D12" s="128"/>
      <c r="E12" s="128"/>
      <c r="F12" s="128"/>
      <c r="G12" s="4"/>
      <c r="H12" s="5"/>
    </row>
    <row r="13" spans="1:8" x14ac:dyDescent="0.2">
      <c r="A13" s="129"/>
      <c r="B13" s="94"/>
      <c r="C13" s="94"/>
      <c r="D13" s="94"/>
      <c r="E13" s="94"/>
      <c r="F13" s="94"/>
      <c r="G13" s="4"/>
      <c r="H13" s="5"/>
    </row>
    <row r="14" spans="1:8" x14ac:dyDescent="0.2">
      <c r="A14" s="129"/>
      <c r="B14" s="127"/>
      <c r="C14" s="127"/>
      <c r="D14" s="127"/>
      <c r="E14" s="127"/>
      <c r="F14" s="127"/>
      <c r="G14" s="4"/>
      <c r="H14" s="5"/>
    </row>
    <row r="15" spans="1:8" x14ac:dyDescent="0.2">
      <c r="A15" s="129"/>
      <c r="B15" s="128"/>
      <c r="C15" s="128"/>
      <c r="D15" s="128"/>
      <c r="E15" s="128"/>
      <c r="F15" s="128"/>
      <c r="G15" s="4"/>
      <c r="H15" s="5"/>
    </row>
    <row r="16" spans="1:8" x14ac:dyDescent="0.2">
      <c r="A16" s="129"/>
      <c r="B16" s="94"/>
      <c r="C16" s="94"/>
      <c r="D16" s="94"/>
      <c r="E16" s="94"/>
      <c r="F16" s="94"/>
      <c r="G16" s="4"/>
      <c r="H16" s="5"/>
    </row>
    <row r="17" spans="1:8" x14ac:dyDescent="0.2">
      <c r="A17" s="129"/>
      <c r="B17" s="127"/>
      <c r="C17" s="127"/>
      <c r="D17" s="127"/>
      <c r="E17" s="127"/>
      <c r="F17" s="127"/>
      <c r="G17" s="4"/>
      <c r="H17" s="5"/>
    </row>
    <row r="18" spans="1:8" x14ac:dyDescent="0.2">
      <c r="A18" s="129"/>
      <c r="B18" s="128"/>
      <c r="C18" s="128"/>
      <c r="D18" s="128"/>
      <c r="E18" s="128"/>
      <c r="F18" s="128"/>
      <c r="G18" s="4"/>
      <c r="H18" s="5"/>
    </row>
    <row r="19" spans="1:8" x14ac:dyDescent="0.2">
      <c r="A19" s="129"/>
      <c r="B19" s="94"/>
      <c r="C19" s="94"/>
      <c r="D19" s="94"/>
      <c r="E19" s="94"/>
      <c r="F19" s="94"/>
      <c r="G19" s="4"/>
      <c r="H19" s="5"/>
    </row>
    <row r="20" spans="1:8" x14ac:dyDescent="0.2">
      <c r="A20" s="129"/>
      <c r="B20" s="127"/>
      <c r="C20" s="127"/>
      <c r="D20" s="127"/>
      <c r="E20" s="127"/>
      <c r="F20" s="127"/>
      <c r="G20" s="4"/>
      <c r="H20" s="5"/>
    </row>
    <row r="21" spans="1:8" x14ac:dyDescent="0.2">
      <c r="A21" s="129"/>
      <c r="B21" s="128"/>
      <c r="C21" s="128"/>
      <c r="D21" s="128"/>
      <c r="E21" s="128"/>
      <c r="F21" s="128"/>
      <c r="G21" s="4"/>
      <c r="H21" s="5"/>
    </row>
    <row r="22" spans="1:8" x14ac:dyDescent="0.2">
      <c r="A22" s="129"/>
      <c r="B22" s="94"/>
      <c r="C22" s="94"/>
      <c r="D22" s="94"/>
      <c r="E22" s="94"/>
      <c r="F22" s="94"/>
      <c r="G22" s="4"/>
      <c r="H22" s="5"/>
    </row>
    <row r="23" spans="1:8" x14ac:dyDescent="0.2">
      <c r="A23" s="129"/>
      <c r="B23" s="127"/>
      <c r="C23" s="127"/>
      <c r="D23" s="127"/>
      <c r="E23" s="127"/>
      <c r="F23" s="127"/>
      <c r="G23" s="4"/>
      <c r="H23" s="5"/>
    </row>
    <row r="24" spans="1:8" x14ac:dyDescent="0.2">
      <c r="A24" s="129"/>
      <c r="B24" s="128"/>
      <c r="C24" s="128"/>
      <c r="D24" s="128"/>
      <c r="E24" s="128"/>
      <c r="F24" s="128"/>
      <c r="G24" s="4"/>
      <c r="H24" s="5"/>
    </row>
    <row r="25" spans="1:8" x14ac:dyDescent="0.2">
      <c r="A25" s="129"/>
      <c r="B25" s="94"/>
      <c r="C25" s="94"/>
      <c r="D25" s="94"/>
      <c r="E25" s="94"/>
      <c r="F25" s="94"/>
      <c r="G25" s="4"/>
      <c r="H25" s="5"/>
    </row>
    <row r="26" spans="1:8" x14ac:dyDescent="0.2">
      <c r="A26" s="129"/>
      <c r="B26" s="127"/>
      <c r="C26" s="127"/>
      <c r="D26" s="127"/>
      <c r="E26" s="127"/>
      <c r="F26" s="127"/>
      <c r="G26" s="4"/>
      <c r="H26" s="5"/>
    </row>
    <row r="27" spans="1:8" x14ac:dyDescent="0.2">
      <c r="A27" s="129"/>
      <c r="B27" s="128"/>
      <c r="C27" s="128"/>
      <c r="D27" s="128"/>
      <c r="E27" s="128"/>
      <c r="F27" s="128"/>
      <c r="G27" s="4"/>
      <c r="H27" s="5"/>
    </row>
    <row r="28" spans="1:8" x14ac:dyDescent="0.2">
      <c r="A28" s="129"/>
      <c r="B28" s="94"/>
      <c r="C28" s="94"/>
      <c r="D28" s="94"/>
      <c r="E28" s="94"/>
      <c r="F28" s="9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2"/>
      <c r="C1" s="133"/>
      <c r="D1" s="133"/>
      <c r="E1" s="133"/>
      <c r="F1" s="133"/>
      <c r="G1" s="133"/>
      <c r="H1" s="133"/>
      <c r="I1" s="133"/>
      <c r="J1" s="134"/>
    </row>
    <row r="2" spans="1:10" ht="30" customHeight="1" x14ac:dyDescent="0.2">
      <c r="A2" s="29" t="s">
        <v>46</v>
      </c>
      <c r="B2" s="63"/>
      <c r="C2" s="47" t="s">
        <v>47</v>
      </c>
      <c r="D2" s="64"/>
      <c r="E2" s="141" t="s">
        <v>48</v>
      </c>
      <c r="F2" s="141"/>
      <c r="G2" s="142"/>
      <c r="H2" s="142"/>
      <c r="I2" s="36"/>
      <c r="J2" s="37"/>
    </row>
    <row r="3" spans="1:10" ht="30" customHeight="1" x14ac:dyDescent="0.2">
      <c r="A3" s="20" t="s">
        <v>94</v>
      </c>
      <c r="B3" s="63"/>
      <c r="C3" s="140"/>
      <c r="D3" s="115"/>
      <c r="E3" s="115"/>
      <c r="F3" s="115"/>
      <c r="G3" s="115"/>
      <c r="H3" s="115"/>
      <c r="I3" s="115"/>
      <c r="J3" s="116"/>
    </row>
    <row r="4" spans="1:10" ht="30" customHeight="1" x14ac:dyDescent="0.2">
      <c r="A4" s="20" t="s">
        <v>51</v>
      </c>
      <c r="B4" s="63"/>
      <c r="C4" s="47" t="s">
        <v>47</v>
      </c>
      <c r="D4" s="64"/>
      <c r="E4" s="141" t="s">
        <v>48</v>
      </c>
      <c r="F4" s="141"/>
      <c r="G4" s="142"/>
      <c r="H4" s="142"/>
      <c r="I4" s="36"/>
      <c r="J4" s="37"/>
    </row>
    <row r="5" spans="1:10" ht="30" customHeight="1" x14ac:dyDescent="0.2">
      <c r="A5" s="20" t="s">
        <v>52</v>
      </c>
      <c r="B5" s="132"/>
      <c r="C5" s="133"/>
      <c r="D5" s="133"/>
      <c r="E5" s="133"/>
      <c r="F5" s="133"/>
      <c r="G5" s="133"/>
      <c r="H5" s="133"/>
      <c r="I5" s="133"/>
      <c r="J5" s="134"/>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9"/>
      <c r="B8" s="4"/>
      <c r="C8" s="4"/>
      <c r="D8" s="5"/>
      <c r="E8" s="4"/>
      <c r="F8" s="4"/>
      <c r="G8" s="4"/>
      <c r="H8" s="4"/>
      <c r="I8" s="4"/>
      <c r="J8" s="4"/>
    </row>
    <row r="9" spans="1:10" x14ac:dyDescent="0.2">
      <c r="A9" s="129"/>
      <c r="B9" s="4"/>
      <c r="C9" s="4"/>
      <c r="D9" s="5"/>
      <c r="E9" s="4"/>
      <c r="F9" s="4"/>
      <c r="G9" s="4"/>
      <c r="H9" s="4"/>
      <c r="I9" s="4"/>
      <c r="J9" s="4"/>
    </row>
    <row r="10" spans="1:10" x14ac:dyDescent="0.2">
      <c r="A10" s="129"/>
      <c r="B10" s="4"/>
      <c r="C10" s="4"/>
      <c r="D10" s="5"/>
      <c r="E10" s="4"/>
      <c r="F10" s="4"/>
      <c r="G10" s="4"/>
      <c r="H10" s="4"/>
      <c r="I10" s="4"/>
      <c r="J10" s="4"/>
    </row>
    <row r="11" spans="1:10" x14ac:dyDescent="0.2">
      <c r="A11" s="129"/>
      <c r="B11" s="4"/>
      <c r="C11" s="4"/>
      <c r="D11" s="5"/>
      <c r="E11" s="4"/>
      <c r="F11" s="4"/>
      <c r="G11" s="4"/>
      <c r="H11" s="4"/>
      <c r="I11" s="4"/>
      <c r="J11" s="4"/>
    </row>
    <row r="12" spans="1:10" x14ac:dyDescent="0.2">
      <c r="A12" s="129"/>
      <c r="B12" s="4"/>
      <c r="C12" s="4"/>
      <c r="D12" s="5"/>
      <c r="E12" s="4"/>
      <c r="F12" s="4"/>
      <c r="G12" s="4"/>
      <c r="H12" s="4"/>
      <c r="I12" s="4"/>
      <c r="J12" s="4"/>
    </row>
    <row r="13" spans="1:10" x14ac:dyDescent="0.2">
      <c r="A13" s="129"/>
      <c r="B13" s="4"/>
      <c r="C13" s="4"/>
      <c r="D13" s="5"/>
      <c r="E13" s="4"/>
      <c r="F13" s="4"/>
      <c r="G13" s="4"/>
      <c r="H13" s="4"/>
      <c r="I13" s="4"/>
      <c r="J13" s="4"/>
    </row>
    <row r="14" spans="1:10" x14ac:dyDescent="0.2">
      <c r="A14" s="129"/>
      <c r="B14" s="4"/>
      <c r="C14" s="4"/>
      <c r="D14" s="5"/>
      <c r="E14" s="4"/>
      <c r="F14" s="4"/>
      <c r="G14" s="4"/>
      <c r="H14" s="4"/>
      <c r="I14" s="4"/>
      <c r="J14" s="4"/>
    </row>
    <row r="15" spans="1:10" x14ac:dyDescent="0.2">
      <c r="A15" s="129"/>
      <c r="B15" s="4"/>
      <c r="C15" s="4"/>
      <c r="D15" s="5"/>
      <c r="E15" s="4"/>
      <c r="F15" s="4"/>
      <c r="G15" s="4"/>
      <c r="H15" s="4"/>
      <c r="I15" s="4"/>
      <c r="J15" s="4"/>
    </row>
    <row r="16" spans="1:10" x14ac:dyDescent="0.2">
      <c r="A16" s="129"/>
      <c r="B16" s="4"/>
      <c r="C16" s="4"/>
      <c r="D16" s="5"/>
      <c r="E16" s="4"/>
      <c r="F16" s="4"/>
      <c r="G16" s="4"/>
      <c r="H16" s="4"/>
      <c r="I16" s="4"/>
      <c r="J16" s="4"/>
    </row>
    <row r="17" spans="1:10" x14ac:dyDescent="0.2">
      <c r="A17" s="129"/>
      <c r="B17" s="4"/>
      <c r="C17" s="4"/>
      <c r="D17" s="5"/>
      <c r="E17" s="4"/>
      <c r="F17" s="4"/>
      <c r="G17" s="4"/>
      <c r="H17" s="4"/>
      <c r="I17" s="4"/>
      <c r="J17" s="4"/>
    </row>
    <row r="18" spans="1:10" x14ac:dyDescent="0.2">
      <c r="A18" s="129"/>
      <c r="B18" s="4"/>
      <c r="C18" s="4"/>
      <c r="D18" s="5"/>
      <c r="E18" s="4"/>
      <c r="F18" s="4"/>
      <c r="G18" s="4"/>
      <c r="H18" s="4"/>
      <c r="I18" s="4"/>
      <c r="J18" s="4"/>
    </row>
    <row r="19" spans="1:10" x14ac:dyDescent="0.2">
      <c r="A19" s="129"/>
      <c r="B19" s="4"/>
      <c r="C19" s="4"/>
      <c r="D19" s="5"/>
      <c r="E19" s="4"/>
      <c r="F19" s="4"/>
      <c r="G19" s="4"/>
      <c r="H19" s="4"/>
      <c r="I19" s="4"/>
      <c r="J19" s="4"/>
    </row>
    <row r="20" spans="1:10" x14ac:dyDescent="0.2">
      <c r="A20" s="129"/>
      <c r="B20" s="4"/>
      <c r="C20" s="4"/>
      <c r="D20" s="5"/>
      <c r="E20" s="4"/>
      <c r="F20" s="4"/>
      <c r="G20" s="4"/>
      <c r="H20" s="4"/>
      <c r="I20" s="4"/>
      <c r="J20" s="4"/>
    </row>
    <row r="21" spans="1:10" x14ac:dyDescent="0.2">
      <c r="A21" s="129"/>
      <c r="B21" s="4"/>
      <c r="C21" s="4"/>
      <c r="D21" s="5"/>
      <c r="E21" s="4"/>
      <c r="F21" s="4"/>
      <c r="G21" s="4"/>
      <c r="H21" s="4"/>
      <c r="I21" s="4"/>
      <c r="J21" s="4"/>
    </row>
    <row r="22" spans="1:10" x14ac:dyDescent="0.2">
      <c r="A22" s="129"/>
      <c r="B22" s="4"/>
      <c r="C22" s="4"/>
      <c r="D22" s="5"/>
      <c r="E22" s="4"/>
      <c r="F22" s="4"/>
      <c r="G22" s="4"/>
      <c r="H22" s="4"/>
      <c r="I22" s="4"/>
      <c r="J22" s="4"/>
    </row>
    <row r="23" spans="1:10" x14ac:dyDescent="0.2">
      <c r="A23" s="129"/>
      <c r="B23" s="4"/>
      <c r="C23" s="4"/>
      <c r="D23" s="5"/>
      <c r="E23" s="4"/>
      <c r="F23" s="4"/>
      <c r="G23" s="4"/>
      <c r="H23" s="4"/>
      <c r="I23" s="4"/>
      <c r="J23" s="4"/>
    </row>
    <row r="24" spans="1:10" x14ac:dyDescent="0.2">
      <c r="A24" s="129"/>
      <c r="B24" s="4"/>
      <c r="C24" s="4"/>
      <c r="D24" s="5"/>
      <c r="E24" s="4"/>
      <c r="F24" s="4"/>
      <c r="G24" s="4"/>
      <c r="H24" s="4"/>
      <c r="I24" s="4"/>
      <c r="J24" s="4"/>
    </row>
    <row r="25" spans="1:10" x14ac:dyDescent="0.2">
      <c r="A25" s="129"/>
      <c r="B25" s="4"/>
      <c r="C25" s="4"/>
      <c r="D25" s="5"/>
      <c r="E25" s="4"/>
      <c r="F25" s="4"/>
      <c r="G25" s="4"/>
      <c r="H25" s="4"/>
      <c r="I25" s="4"/>
      <c r="J25" s="4"/>
    </row>
    <row r="26" spans="1:10" x14ac:dyDescent="0.2">
      <c r="A26" s="129"/>
      <c r="B26" s="4"/>
      <c r="C26" s="4"/>
      <c r="D26" s="5"/>
      <c r="E26" s="4"/>
      <c r="F26" s="4"/>
      <c r="G26" s="4"/>
      <c r="H26" s="4"/>
      <c r="I26" s="4"/>
      <c r="J26" s="4"/>
    </row>
    <row r="27" spans="1:10" x14ac:dyDescent="0.2">
      <c r="A27" s="129"/>
      <c r="B27" s="4"/>
      <c r="C27" s="4"/>
      <c r="D27" s="5"/>
      <c r="E27" s="4"/>
      <c r="F27" s="4"/>
      <c r="G27" s="4"/>
      <c r="H27" s="4"/>
      <c r="I27" s="4"/>
      <c r="J27" s="4"/>
    </row>
    <row r="28" spans="1:10" x14ac:dyDescent="0.2">
      <c r="A28" s="12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8"/>
  <sheetViews>
    <sheetView tabSelected="1" zoomScale="55" zoomScaleNormal="55" zoomScaleSheetLayoutView="87" workbookViewId="0">
      <pane ySplit="6" topLeftCell="A40" activePane="bottomLeft" state="frozen"/>
      <selection pane="bottomLeft" activeCell="H65" sqref="H65:H66"/>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3" t="s">
        <v>159</v>
      </c>
      <c r="B1" s="163"/>
      <c r="C1" s="163"/>
      <c r="D1" s="163"/>
      <c r="E1" s="163"/>
      <c r="F1" s="163"/>
      <c r="G1" s="163"/>
      <c r="H1" s="163"/>
      <c r="I1" s="163"/>
      <c r="J1" s="163"/>
      <c r="K1" s="163"/>
      <c r="L1" s="163"/>
      <c r="M1" s="163"/>
      <c r="N1" s="163"/>
      <c r="O1" s="163"/>
      <c r="P1" s="163"/>
      <c r="Q1" s="163"/>
      <c r="R1" s="163"/>
      <c r="S1" s="163"/>
      <c r="T1" s="163"/>
    </row>
    <row r="2" spans="1:70" ht="43.5" customHeight="1" x14ac:dyDescent="0.2">
      <c r="A2" s="163"/>
      <c r="B2" s="163"/>
      <c r="C2" s="163"/>
      <c r="D2" s="163"/>
      <c r="E2" s="163"/>
      <c r="F2" s="163"/>
      <c r="G2" s="163"/>
      <c r="H2" s="163"/>
      <c r="I2" s="163"/>
      <c r="J2" s="163"/>
      <c r="K2" s="163"/>
      <c r="L2" s="163"/>
      <c r="M2" s="163"/>
      <c r="N2" s="163"/>
      <c r="O2" s="163"/>
      <c r="P2" s="163"/>
      <c r="Q2" s="163"/>
      <c r="R2" s="163"/>
      <c r="S2" s="163"/>
      <c r="T2" s="163"/>
    </row>
    <row r="3" spans="1:70" ht="48.75" customHeight="1" x14ac:dyDescent="0.2">
      <c r="A3" s="165" t="s">
        <v>99</v>
      </c>
      <c r="B3" s="165"/>
      <c r="C3" s="165"/>
      <c r="D3" s="169" t="s">
        <v>198</v>
      </c>
      <c r="E3" s="170"/>
      <c r="F3" s="170"/>
      <c r="G3" s="171"/>
      <c r="H3" s="167" t="s">
        <v>160</v>
      </c>
      <c r="I3" s="168"/>
      <c r="J3" s="169" t="s">
        <v>199</v>
      </c>
      <c r="K3" s="170"/>
      <c r="L3" s="171"/>
      <c r="M3" s="166" t="s">
        <v>100</v>
      </c>
      <c r="N3" s="166"/>
      <c r="O3" s="166"/>
      <c r="P3" s="162"/>
      <c r="Q3" s="162"/>
      <c r="R3" s="162"/>
      <c r="S3" s="162"/>
      <c r="T3" s="162"/>
    </row>
    <row r="4" spans="1:70" ht="33.75" customHeight="1" x14ac:dyDescent="0.2">
      <c r="A4" s="164" t="s">
        <v>158</v>
      </c>
      <c r="B4" s="164"/>
      <c r="C4" s="164"/>
      <c r="D4" s="164"/>
      <c r="E4" s="164"/>
      <c r="F4" s="164"/>
      <c r="G4" s="164"/>
      <c r="H4" s="164"/>
      <c r="I4" s="164"/>
      <c r="J4" s="164"/>
      <c r="K4" s="164"/>
      <c r="L4" s="173" t="s">
        <v>102</v>
      </c>
      <c r="M4" s="173"/>
      <c r="N4" s="173"/>
      <c r="O4" s="173"/>
      <c r="P4" s="173"/>
      <c r="Q4" s="173"/>
      <c r="R4" s="173"/>
      <c r="S4" s="173"/>
      <c r="T4" s="173"/>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9.950000000000003" customHeight="1" x14ac:dyDescent="0.2">
      <c r="A7" s="146">
        <v>1</v>
      </c>
      <c r="B7" s="146" t="s">
        <v>201</v>
      </c>
      <c r="C7" s="146" t="s">
        <v>200</v>
      </c>
      <c r="D7" s="146" t="s">
        <v>228</v>
      </c>
      <c r="E7" s="146" t="s">
        <v>256</v>
      </c>
      <c r="F7" s="146" t="s">
        <v>202</v>
      </c>
      <c r="G7" s="175">
        <f>269000*3</f>
        <v>807000</v>
      </c>
      <c r="H7" s="174" t="s">
        <v>229</v>
      </c>
      <c r="I7" s="146" t="s">
        <v>203</v>
      </c>
      <c r="J7" s="146" t="s">
        <v>204</v>
      </c>
      <c r="K7" s="146" t="s">
        <v>270</v>
      </c>
      <c r="L7" s="80" t="s">
        <v>291</v>
      </c>
      <c r="M7" s="87" t="s">
        <v>371</v>
      </c>
      <c r="N7" s="176" t="s">
        <v>371</v>
      </c>
      <c r="O7" s="88" t="s">
        <v>286</v>
      </c>
      <c r="P7" s="77">
        <v>10</v>
      </c>
      <c r="Q7" s="77">
        <v>10</v>
      </c>
      <c r="R7" s="77">
        <v>10</v>
      </c>
      <c r="S7" s="77">
        <v>10</v>
      </c>
      <c r="T7" s="77">
        <v>10</v>
      </c>
    </row>
    <row r="8" spans="1:70" ht="39.950000000000003" customHeight="1" x14ac:dyDescent="0.2">
      <c r="A8" s="146"/>
      <c r="B8" s="146"/>
      <c r="C8" s="146"/>
      <c r="D8" s="146"/>
      <c r="E8" s="146"/>
      <c r="F8" s="146"/>
      <c r="G8" s="175"/>
      <c r="H8" s="174"/>
      <c r="I8" s="146"/>
      <c r="J8" s="146"/>
      <c r="K8" s="146"/>
      <c r="L8" s="80" t="s">
        <v>292</v>
      </c>
      <c r="M8" s="87" t="s">
        <v>371</v>
      </c>
      <c r="N8" s="177"/>
      <c r="O8" s="88" t="s">
        <v>287</v>
      </c>
      <c r="P8" s="77">
        <v>6</v>
      </c>
      <c r="Q8" s="77">
        <v>6</v>
      </c>
      <c r="R8" s="77">
        <v>6</v>
      </c>
      <c r="S8" s="77">
        <v>6</v>
      </c>
      <c r="T8" s="77">
        <v>6</v>
      </c>
    </row>
    <row r="9" spans="1:70" ht="39.950000000000003" customHeight="1" x14ac:dyDescent="0.2">
      <c r="A9" s="146"/>
      <c r="B9" s="146"/>
      <c r="C9" s="146"/>
      <c r="D9" s="146"/>
      <c r="E9" s="146"/>
      <c r="F9" s="146"/>
      <c r="G9" s="175"/>
      <c r="H9" s="174"/>
      <c r="I9" s="146"/>
      <c r="J9" s="146"/>
      <c r="K9" s="146"/>
      <c r="L9" s="80" t="s">
        <v>293</v>
      </c>
      <c r="M9" s="87" t="s">
        <v>371</v>
      </c>
      <c r="N9" s="177"/>
      <c r="O9" s="88" t="s">
        <v>288</v>
      </c>
      <c r="P9" s="77">
        <v>0</v>
      </c>
      <c r="Q9" s="77">
        <v>5</v>
      </c>
      <c r="R9" s="77">
        <v>5</v>
      </c>
      <c r="S9" s="77">
        <v>10</v>
      </c>
      <c r="T9" s="77">
        <v>15</v>
      </c>
    </row>
    <row r="10" spans="1:70" ht="39.950000000000003" customHeight="1" x14ac:dyDescent="0.2">
      <c r="A10" s="146"/>
      <c r="B10" s="146"/>
      <c r="C10" s="146"/>
      <c r="D10" s="146"/>
      <c r="E10" s="146"/>
      <c r="F10" s="146"/>
      <c r="G10" s="175"/>
      <c r="H10" s="174"/>
      <c r="I10" s="146"/>
      <c r="J10" s="146"/>
      <c r="K10" s="146"/>
      <c r="L10" s="80" t="s">
        <v>294</v>
      </c>
      <c r="M10" s="87" t="s">
        <v>371</v>
      </c>
      <c r="N10" s="177"/>
      <c r="O10" s="88" t="s">
        <v>289</v>
      </c>
      <c r="P10" s="82">
        <v>0.7</v>
      </c>
      <c r="Q10" s="82">
        <v>0.75</v>
      </c>
      <c r="R10" s="82">
        <v>0.8</v>
      </c>
      <c r="S10" s="82">
        <v>0.9</v>
      </c>
      <c r="T10" s="82">
        <v>1</v>
      </c>
    </row>
    <row r="11" spans="1:70" ht="39.950000000000003" customHeight="1" x14ac:dyDescent="0.2">
      <c r="A11" s="146"/>
      <c r="B11" s="146"/>
      <c r="C11" s="146"/>
      <c r="D11" s="146"/>
      <c r="E11" s="146"/>
      <c r="F11" s="146"/>
      <c r="G11" s="175"/>
      <c r="H11" s="174"/>
      <c r="I11" s="146"/>
      <c r="J11" s="146"/>
      <c r="K11" s="146"/>
      <c r="L11" s="150" t="s">
        <v>295</v>
      </c>
      <c r="M11" s="152" t="s">
        <v>371</v>
      </c>
      <c r="N11" s="177"/>
      <c r="O11" s="143" t="s">
        <v>290</v>
      </c>
      <c r="P11" s="143">
        <v>20</v>
      </c>
      <c r="Q11" s="143">
        <v>30</v>
      </c>
      <c r="R11" s="143">
        <v>35</v>
      </c>
      <c r="S11" s="143">
        <v>45</v>
      </c>
      <c r="T11" s="143">
        <v>50</v>
      </c>
    </row>
    <row r="12" spans="1:70" ht="99.75" customHeight="1" x14ac:dyDescent="0.2">
      <c r="A12" s="157"/>
      <c r="B12" s="157"/>
      <c r="C12" s="157"/>
      <c r="D12" s="157"/>
      <c r="E12" s="157"/>
      <c r="F12" s="157"/>
      <c r="G12" s="159"/>
      <c r="H12" s="161"/>
      <c r="I12" s="157"/>
      <c r="J12" s="157"/>
      <c r="K12" s="157"/>
      <c r="L12" s="151"/>
      <c r="M12" s="153"/>
      <c r="N12" s="177"/>
      <c r="O12" s="144"/>
      <c r="P12" s="144"/>
      <c r="Q12" s="144"/>
      <c r="R12" s="144"/>
      <c r="S12" s="144"/>
      <c r="T12" s="144"/>
    </row>
    <row r="13" spans="1:70" ht="90" customHeight="1" x14ac:dyDescent="0.2">
      <c r="A13" s="157">
        <v>2</v>
      </c>
      <c r="B13" s="145" t="s">
        <v>201</v>
      </c>
      <c r="C13" s="157" t="s">
        <v>205</v>
      </c>
      <c r="D13" s="157" t="s">
        <v>255</v>
      </c>
      <c r="E13" s="157" t="s">
        <v>257</v>
      </c>
      <c r="F13" s="157" t="s">
        <v>206</v>
      </c>
      <c r="G13" s="159">
        <f>3*3067270</f>
        <v>9201810</v>
      </c>
      <c r="H13" s="160" t="s">
        <v>378</v>
      </c>
      <c r="I13" s="157" t="s">
        <v>203</v>
      </c>
      <c r="J13" s="157" t="s">
        <v>204</v>
      </c>
      <c r="K13" s="157" t="s">
        <v>271</v>
      </c>
      <c r="L13" s="81" t="s">
        <v>374</v>
      </c>
      <c r="M13" s="81" t="s">
        <v>379</v>
      </c>
      <c r="N13" s="176" t="s">
        <v>371</v>
      </c>
      <c r="O13" s="89" t="s">
        <v>296</v>
      </c>
      <c r="P13" s="69">
        <v>159</v>
      </c>
      <c r="Q13" s="69">
        <v>237</v>
      </c>
      <c r="R13" s="78">
        <v>252</v>
      </c>
      <c r="S13" s="78">
        <v>272</v>
      </c>
      <c r="T13" s="78">
        <v>292</v>
      </c>
    </row>
    <row r="14" spans="1:70" ht="90" customHeight="1" x14ac:dyDescent="0.2">
      <c r="A14" s="157"/>
      <c r="B14" s="172"/>
      <c r="C14" s="157"/>
      <c r="D14" s="157"/>
      <c r="E14" s="157"/>
      <c r="F14" s="157"/>
      <c r="G14" s="159"/>
      <c r="H14" s="160"/>
      <c r="I14" s="157"/>
      <c r="J14" s="157"/>
      <c r="K14" s="157"/>
      <c r="L14" s="81" t="s">
        <v>375</v>
      </c>
      <c r="M14" s="81" t="s">
        <v>371</v>
      </c>
      <c r="N14" s="177"/>
      <c r="O14" s="89" t="s">
        <v>297</v>
      </c>
      <c r="P14" s="69">
        <v>58</v>
      </c>
      <c r="Q14" s="69">
        <v>70</v>
      </c>
      <c r="R14" s="69">
        <v>80</v>
      </c>
      <c r="S14" s="69">
        <v>90</v>
      </c>
      <c r="T14" s="69">
        <v>100</v>
      </c>
    </row>
    <row r="15" spans="1:70" ht="90" customHeight="1" x14ac:dyDescent="0.2">
      <c r="A15" s="157"/>
      <c r="B15" s="172"/>
      <c r="C15" s="157"/>
      <c r="D15" s="157"/>
      <c r="E15" s="157"/>
      <c r="F15" s="157"/>
      <c r="G15" s="159"/>
      <c r="H15" s="160"/>
      <c r="I15" s="157"/>
      <c r="J15" s="157"/>
      <c r="K15" s="157"/>
      <c r="L15" s="81" t="s">
        <v>376</v>
      </c>
      <c r="M15" s="81" t="s">
        <v>371</v>
      </c>
      <c r="N15" s="177"/>
      <c r="O15" s="89" t="s">
        <v>298</v>
      </c>
      <c r="P15" s="69">
        <v>159</v>
      </c>
      <c r="Q15" s="69">
        <v>78</v>
      </c>
      <c r="R15" s="78">
        <v>13</v>
      </c>
      <c r="S15" s="78">
        <v>20</v>
      </c>
      <c r="T15" s="78">
        <v>20</v>
      </c>
    </row>
    <row r="16" spans="1:70" ht="117" customHeight="1" x14ac:dyDescent="0.2">
      <c r="A16" s="157"/>
      <c r="B16" s="172"/>
      <c r="C16" s="157"/>
      <c r="D16" s="157"/>
      <c r="E16" s="157"/>
      <c r="F16" s="157"/>
      <c r="G16" s="159"/>
      <c r="H16" s="161"/>
      <c r="I16" s="157"/>
      <c r="J16" s="157"/>
      <c r="K16" s="157"/>
      <c r="L16" s="154" t="s">
        <v>377</v>
      </c>
      <c r="M16" s="154" t="s">
        <v>371</v>
      </c>
      <c r="N16" s="177"/>
      <c r="O16" s="143" t="s">
        <v>299</v>
      </c>
      <c r="P16" s="143">
        <v>5</v>
      </c>
      <c r="Q16" s="143">
        <v>6</v>
      </c>
      <c r="R16" s="143">
        <v>7</v>
      </c>
      <c r="S16" s="143">
        <v>8</v>
      </c>
      <c r="T16" s="143">
        <v>9</v>
      </c>
    </row>
    <row r="17" spans="1:20" ht="90" hidden="1" customHeight="1" x14ac:dyDescent="0.2">
      <c r="A17" s="157"/>
      <c r="B17" s="172"/>
      <c r="C17" s="157"/>
      <c r="D17" s="157"/>
      <c r="E17" s="157"/>
      <c r="F17" s="157"/>
      <c r="G17" s="159"/>
      <c r="H17" s="161"/>
      <c r="I17" s="157"/>
      <c r="J17" s="157"/>
      <c r="K17" s="157"/>
      <c r="L17" s="155"/>
      <c r="M17" s="155"/>
      <c r="N17" s="177"/>
      <c r="O17" s="149"/>
      <c r="P17" s="149"/>
      <c r="Q17" s="149"/>
      <c r="R17" s="149"/>
      <c r="S17" s="149"/>
      <c r="T17" s="149"/>
    </row>
    <row r="18" spans="1:20" ht="3" customHeight="1" x14ac:dyDescent="0.2">
      <c r="A18" s="157"/>
      <c r="B18" s="146"/>
      <c r="C18" s="157"/>
      <c r="D18" s="157"/>
      <c r="E18" s="157"/>
      <c r="F18" s="157"/>
      <c r="G18" s="159"/>
      <c r="H18" s="161"/>
      <c r="I18" s="157"/>
      <c r="J18" s="157"/>
      <c r="K18" s="157"/>
      <c r="L18" s="156"/>
      <c r="M18" s="156"/>
      <c r="N18" s="177"/>
      <c r="O18" s="144"/>
      <c r="P18" s="144"/>
      <c r="Q18" s="144"/>
      <c r="R18" s="144"/>
      <c r="S18" s="144"/>
      <c r="T18" s="144"/>
    </row>
    <row r="19" spans="1:20" ht="45" customHeight="1" x14ac:dyDescent="0.2">
      <c r="A19" s="157">
        <v>3</v>
      </c>
      <c r="B19" s="157" t="s">
        <v>201</v>
      </c>
      <c r="C19" s="157" t="s">
        <v>207</v>
      </c>
      <c r="D19" s="157" t="s">
        <v>253</v>
      </c>
      <c r="E19" s="157" t="s">
        <v>258</v>
      </c>
      <c r="F19" s="157" t="s">
        <v>230</v>
      </c>
      <c r="G19" s="159">
        <f>1394700*3</f>
        <v>4184100</v>
      </c>
      <c r="H19" s="160" t="s">
        <v>243</v>
      </c>
      <c r="I19" s="157" t="s">
        <v>203</v>
      </c>
      <c r="J19" s="157">
        <v>0</v>
      </c>
      <c r="K19" s="157" t="s">
        <v>272</v>
      </c>
      <c r="L19" s="81" t="s">
        <v>300</v>
      </c>
      <c r="M19" s="81" t="s">
        <v>371</v>
      </c>
      <c r="N19" s="145" t="s">
        <v>371</v>
      </c>
      <c r="O19" s="90" t="s">
        <v>304</v>
      </c>
      <c r="P19" s="69">
        <v>6</v>
      </c>
      <c r="Q19" s="69">
        <v>7</v>
      </c>
      <c r="R19" s="78">
        <v>8</v>
      </c>
      <c r="S19" s="69">
        <v>9</v>
      </c>
      <c r="T19" s="78">
        <v>10</v>
      </c>
    </row>
    <row r="20" spans="1:20" ht="45" customHeight="1" x14ac:dyDescent="0.2">
      <c r="A20" s="157"/>
      <c r="B20" s="157"/>
      <c r="C20" s="157"/>
      <c r="D20" s="157"/>
      <c r="E20" s="157"/>
      <c r="F20" s="157"/>
      <c r="G20" s="159"/>
      <c r="H20" s="160"/>
      <c r="I20" s="157"/>
      <c r="J20" s="157"/>
      <c r="K20" s="157"/>
      <c r="L20" s="81" t="s">
        <v>301</v>
      </c>
      <c r="M20" s="81" t="s">
        <v>371</v>
      </c>
      <c r="N20" s="172"/>
      <c r="O20" s="90" t="s">
        <v>305</v>
      </c>
      <c r="P20" s="69">
        <v>5</v>
      </c>
      <c r="Q20" s="69">
        <v>7</v>
      </c>
      <c r="R20" s="78">
        <v>9</v>
      </c>
      <c r="S20" s="78">
        <v>11</v>
      </c>
      <c r="T20" s="78">
        <v>13</v>
      </c>
    </row>
    <row r="21" spans="1:20" ht="45" customHeight="1" x14ac:dyDescent="0.2">
      <c r="A21" s="157"/>
      <c r="B21" s="157"/>
      <c r="C21" s="157"/>
      <c r="D21" s="157"/>
      <c r="E21" s="157"/>
      <c r="F21" s="157"/>
      <c r="G21" s="159"/>
      <c r="H21" s="161"/>
      <c r="I21" s="157"/>
      <c r="J21" s="157"/>
      <c r="K21" s="157"/>
      <c r="L21" s="81" t="s">
        <v>302</v>
      </c>
      <c r="M21" s="81" t="s">
        <v>371</v>
      </c>
      <c r="N21" s="172"/>
      <c r="O21" s="90" t="s">
        <v>306</v>
      </c>
      <c r="P21" s="69">
        <v>10</v>
      </c>
      <c r="Q21" s="69">
        <v>12</v>
      </c>
      <c r="R21" s="78">
        <v>14</v>
      </c>
      <c r="S21" s="78">
        <v>16</v>
      </c>
      <c r="T21" s="78">
        <v>18</v>
      </c>
    </row>
    <row r="22" spans="1:20" ht="51" customHeight="1" x14ac:dyDescent="0.2">
      <c r="A22" s="157"/>
      <c r="B22" s="157"/>
      <c r="C22" s="157"/>
      <c r="D22" s="157"/>
      <c r="E22" s="157"/>
      <c r="F22" s="157"/>
      <c r="G22" s="159"/>
      <c r="H22" s="161"/>
      <c r="I22" s="157"/>
      <c r="J22" s="157"/>
      <c r="K22" s="157"/>
      <c r="L22" s="81" t="s">
        <v>303</v>
      </c>
      <c r="M22" s="81" t="s">
        <v>371</v>
      </c>
      <c r="N22" s="146"/>
      <c r="O22" s="91" t="s">
        <v>307</v>
      </c>
      <c r="P22" s="69">
        <v>4</v>
      </c>
      <c r="Q22" s="69">
        <v>5</v>
      </c>
      <c r="R22" s="69">
        <v>6</v>
      </c>
      <c r="S22" s="69">
        <v>7</v>
      </c>
      <c r="T22" s="69">
        <v>8</v>
      </c>
    </row>
    <row r="23" spans="1:20" ht="408.95" customHeight="1" x14ac:dyDescent="0.2">
      <c r="A23" s="157">
        <v>4</v>
      </c>
      <c r="B23" s="157" t="s">
        <v>201</v>
      </c>
      <c r="C23" s="157" t="s">
        <v>207</v>
      </c>
      <c r="D23" s="157" t="s">
        <v>225</v>
      </c>
      <c r="E23" s="157" t="s">
        <v>259</v>
      </c>
      <c r="F23" s="158" t="s">
        <v>233</v>
      </c>
      <c r="G23" s="159">
        <f>3*80000</f>
        <v>240000</v>
      </c>
      <c r="H23" s="160" t="s">
        <v>244</v>
      </c>
      <c r="I23" s="157" t="s">
        <v>284</v>
      </c>
      <c r="J23" s="157">
        <v>0</v>
      </c>
      <c r="K23" s="157" t="s">
        <v>273</v>
      </c>
      <c r="L23" s="81" t="s">
        <v>308</v>
      </c>
      <c r="M23" s="81" t="s">
        <v>371</v>
      </c>
      <c r="N23" s="143" t="s">
        <v>371</v>
      </c>
      <c r="O23" s="89" t="s">
        <v>311</v>
      </c>
      <c r="P23" s="83">
        <v>0.65</v>
      </c>
      <c r="Q23" s="83">
        <v>0.75</v>
      </c>
      <c r="R23" s="83">
        <v>0.85</v>
      </c>
      <c r="S23" s="83">
        <v>0.95</v>
      </c>
      <c r="T23" s="83">
        <v>1</v>
      </c>
    </row>
    <row r="24" spans="1:20" ht="408.95" customHeight="1" x14ac:dyDescent="0.2">
      <c r="A24" s="157"/>
      <c r="B24" s="157"/>
      <c r="C24" s="157"/>
      <c r="D24" s="157"/>
      <c r="E24" s="157"/>
      <c r="F24" s="158"/>
      <c r="G24" s="159"/>
      <c r="H24" s="160"/>
      <c r="I24" s="157"/>
      <c r="J24" s="157"/>
      <c r="K24" s="157"/>
      <c r="L24" s="81" t="s">
        <v>309</v>
      </c>
      <c r="M24" s="81" t="s">
        <v>371</v>
      </c>
      <c r="N24" s="149"/>
      <c r="O24" s="89" t="s">
        <v>312</v>
      </c>
      <c r="P24" s="69">
        <v>5</v>
      </c>
      <c r="Q24" s="78">
        <v>6</v>
      </c>
      <c r="R24" s="69">
        <v>7</v>
      </c>
      <c r="S24" s="78">
        <v>8</v>
      </c>
      <c r="T24" s="69">
        <v>9</v>
      </c>
    </row>
    <row r="25" spans="1:20" ht="409.6" customHeight="1" x14ac:dyDescent="0.2">
      <c r="A25" s="157"/>
      <c r="B25" s="157"/>
      <c r="C25" s="157"/>
      <c r="D25" s="157"/>
      <c r="E25" s="157"/>
      <c r="F25" s="158"/>
      <c r="G25" s="159"/>
      <c r="H25" s="160"/>
      <c r="I25" s="157"/>
      <c r="J25" s="157"/>
      <c r="K25" s="157"/>
      <c r="L25" s="81" t="s">
        <v>310</v>
      </c>
      <c r="M25" s="81" t="s">
        <v>371</v>
      </c>
      <c r="N25" s="144"/>
      <c r="O25" s="89" t="s">
        <v>313</v>
      </c>
      <c r="P25" s="84">
        <v>200000</v>
      </c>
      <c r="Q25" s="84">
        <v>220000</v>
      </c>
      <c r="R25" s="84">
        <v>250000</v>
      </c>
      <c r="S25" s="84">
        <v>275000</v>
      </c>
      <c r="T25" s="84">
        <v>300000</v>
      </c>
    </row>
    <row r="26" spans="1:20" ht="50.1" customHeight="1" x14ac:dyDescent="0.2">
      <c r="A26" s="157">
        <v>5</v>
      </c>
      <c r="B26" s="157" t="s">
        <v>201</v>
      </c>
      <c r="C26" s="157" t="s">
        <v>208</v>
      </c>
      <c r="D26" s="157" t="s">
        <v>223</v>
      </c>
      <c r="E26" s="157" t="s">
        <v>260</v>
      </c>
      <c r="F26" s="158" t="s">
        <v>234</v>
      </c>
      <c r="G26" s="159">
        <f>132700*3</f>
        <v>398100</v>
      </c>
      <c r="H26" s="160" t="s">
        <v>247</v>
      </c>
      <c r="I26" s="157" t="s">
        <v>203</v>
      </c>
      <c r="J26" s="157">
        <v>0</v>
      </c>
      <c r="K26" s="157" t="s">
        <v>274</v>
      </c>
      <c r="L26" s="81" t="s">
        <v>314</v>
      </c>
      <c r="M26" s="78" t="s">
        <v>371</v>
      </c>
      <c r="N26" s="143" t="s">
        <v>371</v>
      </c>
      <c r="O26" s="90" t="s">
        <v>318</v>
      </c>
      <c r="P26" s="69">
        <v>3</v>
      </c>
      <c r="Q26" s="78">
        <v>4</v>
      </c>
      <c r="R26" s="69">
        <v>5</v>
      </c>
      <c r="S26" s="78">
        <v>6</v>
      </c>
      <c r="T26" s="69">
        <v>7</v>
      </c>
    </row>
    <row r="27" spans="1:20" ht="50.1" customHeight="1" x14ac:dyDescent="0.2">
      <c r="A27" s="157"/>
      <c r="B27" s="157"/>
      <c r="C27" s="157"/>
      <c r="D27" s="157"/>
      <c r="E27" s="157"/>
      <c r="F27" s="158"/>
      <c r="G27" s="159"/>
      <c r="H27" s="160"/>
      <c r="I27" s="157"/>
      <c r="J27" s="157"/>
      <c r="K27" s="157"/>
      <c r="L27" s="81" t="s">
        <v>315</v>
      </c>
      <c r="M27" s="78" t="s">
        <v>371</v>
      </c>
      <c r="N27" s="149"/>
      <c r="O27" s="90" t="s">
        <v>319</v>
      </c>
      <c r="P27" s="85">
        <v>40000</v>
      </c>
      <c r="Q27" s="85">
        <v>42000</v>
      </c>
      <c r="R27" s="85">
        <v>45000</v>
      </c>
      <c r="S27" s="85">
        <v>48000</v>
      </c>
      <c r="T27" s="85">
        <v>50000</v>
      </c>
    </row>
    <row r="28" spans="1:20" ht="50.1" customHeight="1" x14ac:dyDescent="0.2">
      <c r="A28" s="157"/>
      <c r="B28" s="157"/>
      <c r="C28" s="157"/>
      <c r="D28" s="157"/>
      <c r="E28" s="157"/>
      <c r="F28" s="158"/>
      <c r="G28" s="159"/>
      <c r="H28" s="161"/>
      <c r="I28" s="157"/>
      <c r="J28" s="157"/>
      <c r="K28" s="157"/>
      <c r="L28" s="81" t="s">
        <v>316</v>
      </c>
      <c r="M28" s="78" t="s">
        <v>371</v>
      </c>
      <c r="N28" s="149"/>
      <c r="O28" s="90" t="s">
        <v>320</v>
      </c>
      <c r="P28" s="69">
        <v>20</v>
      </c>
      <c r="Q28" s="78">
        <v>22</v>
      </c>
      <c r="R28" s="78">
        <v>25</v>
      </c>
      <c r="S28" s="78">
        <v>28</v>
      </c>
      <c r="T28" s="78">
        <v>30</v>
      </c>
    </row>
    <row r="29" spans="1:20" ht="50.1" customHeight="1" x14ac:dyDescent="0.2">
      <c r="A29" s="157"/>
      <c r="B29" s="157"/>
      <c r="C29" s="157"/>
      <c r="D29" s="157"/>
      <c r="E29" s="157"/>
      <c r="F29" s="158"/>
      <c r="G29" s="159"/>
      <c r="H29" s="161"/>
      <c r="I29" s="157"/>
      <c r="J29" s="157"/>
      <c r="K29" s="157"/>
      <c r="L29" s="81" t="s">
        <v>317</v>
      </c>
      <c r="M29" s="78" t="s">
        <v>371</v>
      </c>
      <c r="N29" s="144"/>
      <c r="O29" s="90" t="s">
        <v>321</v>
      </c>
      <c r="P29" s="69">
        <v>3</v>
      </c>
      <c r="Q29" s="78">
        <v>4</v>
      </c>
      <c r="R29" s="69">
        <v>5</v>
      </c>
      <c r="S29" s="78">
        <v>6</v>
      </c>
      <c r="T29" s="69">
        <v>7</v>
      </c>
    </row>
    <row r="30" spans="1:20" ht="133.5" customHeight="1" x14ac:dyDescent="0.2">
      <c r="A30" s="157">
        <v>6</v>
      </c>
      <c r="B30" s="157" t="s">
        <v>201</v>
      </c>
      <c r="C30" s="157" t="s">
        <v>209</v>
      </c>
      <c r="D30" s="157" t="s">
        <v>226</v>
      </c>
      <c r="E30" s="157" t="s">
        <v>261</v>
      </c>
      <c r="F30" s="158" t="s">
        <v>231</v>
      </c>
      <c r="G30" s="159">
        <f>200000*3</f>
        <v>600000</v>
      </c>
      <c r="H30" s="160" t="s">
        <v>248</v>
      </c>
      <c r="I30" s="157" t="s">
        <v>203</v>
      </c>
      <c r="J30" s="157">
        <v>0</v>
      </c>
      <c r="K30" s="157" t="s">
        <v>275</v>
      </c>
      <c r="L30" s="90" t="s">
        <v>322</v>
      </c>
      <c r="M30" s="78" t="s">
        <v>371</v>
      </c>
      <c r="N30" s="143" t="s">
        <v>371</v>
      </c>
      <c r="O30" s="89" t="s">
        <v>324</v>
      </c>
      <c r="P30" s="69">
        <v>150</v>
      </c>
      <c r="Q30" s="78">
        <v>160</v>
      </c>
      <c r="R30" s="78">
        <v>175</v>
      </c>
      <c r="S30" s="78">
        <v>190</v>
      </c>
      <c r="T30" s="78">
        <v>200</v>
      </c>
    </row>
    <row r="31" spans="1:20" ht="95.1" customHeight="1" x14ac:dyDescent="0.2">
      <c r="A31" s="157"/>
      <c r="B31" s="157"/>
      <c r="C31" s="157"/>
      <c r="D31" s="157"/>
      <c r="E31" s="157"/>
      <c r="F31" s="158"/>
      <c r="G31" s="159"/>
      <c r="H31" s="161"/>
      <c r="I31" s="157"/>
      <c r="J31" s="157"/>
      <c r="K31" s="157"/>
      <c r="L31" s="147" t="s">
        <v>323</v>
      </c>
      <c r="M31" s="145" t="s">
        <v>371</v>
      </c>
      <c r="N31" s="149"/>
      <c r="O31" s="143" t="s">
        <v>325</v>
      </c>
      <c r="P31" s="143">
        <v>30</v>
      </c>
      <c r="Q31" s="145">
        <v>35</v>
      </c>
      <c r="R31" s="145">
        <v>40</v>
      </c>
      <c r="S31" s="145">
        <v>45</v>
      </c>
      <c r="T31" s="145">
        <v>50</v>
      </c>
    </row>
    <row r="32" spans="1:20" ht="52.5" customHeight="1" x14ac:dyDescent="0.2">
      <c r="A32" s="157"/>
      <c r="B32" s="157"/>
      <c r="C32" s="157"/>
      <c r="D32" s="157"/>
      <c r="E32" s="157"/>
      <c r="F32" s="158"/>
      <c r="G32" s="159"/>
      <c r="H32" s="161"/>
      <c r="I32" s="157"/>
      <c r="J32" s="157"/>
      <c r="K32" s="157"/>
      <c r="L32" s="148"/>
      <c r="M32" s="146"/>
      <c r="N32" s="144"/>
      <c r="O32" s="144"/>
      <c r="P32" s="144"/>
      <c r="Q32" s="146"/>
      <c r="R32" s="146"/>
      <c r="S32" s="146"/>
      <c r="T32" s="146"/>
    </row>
    <row r="33" spans="1:20" ht="150" customHeight="1" x14ac:dyDescent="0.2">
      <c r="A33" s="157">
        <v>7</v>
      </c>
      <c r="B33" s="157" t="s">
        <v>201</v>
      </c>
      <c r="C33" s="157" t="s">
        <v>210</v>
      </c>
      <c r="D33" s="157" t="s">
        <v>227</v>
      </c>
      <c r="E33" s="157" t="s">
        <v>262</v>
      </c>
      <c r="F33" s="158" t="s">
        <v>235</v>
      </c>
      <c r="G33" s="159">
        <f>120000*3</f>
        <v>360000</v>
      </c>
      <c r="H33" s="160" t="s">
        <v>249</v>
      </c>
      <c r="I33" s="157" t="s">
        <v>203</v>
      </c>
      <c r="J33" s="157" t="s">
        <v>204</v>
      </c>
      <c r="K33" s="157" t="s">
        <v>276</v>
      </c>
      <c r="L33" s="81" t="s">
        <v>326</v>
      </c>
      <c r="M33" s="78" t="s">
        <v>371</v>
      </c>
      <c r="N33" s="143" t="s">
        <v>371</v>
      </c>
      <c r="O33" s="89" t="s">
        <v>329</v>
      </c>
      <c r="P33" s="69">
        <v>10</v>
      </c>
      <c r="Q33" s="78">
        <v>11</v>
      </c>
      <c r="R33" s="69">
        <v>12</v>
      </c>
      <c r="S33" s="78">
        <v>13</v>
      </c>
      <c r="T33" s="69">
        <v>14</v>
      </c>
    </row>
    <row r="34" spans="1:20" ht="150" customHeight="1" x14ac:dyDescent="0.2">
      <c r="A34" s="157"/>
      <c r="B34" s="157"/>
      <c r="C34" s="157"/>
      <c r="D34" s="157"/>
      <c r="E34" s="157"/>
      <c r="F34" s="158"/>
      <c r="G34" s="159"/>
      <c r="H34" s="161"/>
      <c r="I34" s="157"/>
      <c r="J34" s="157"/>
      <c r="K34" s="157"/>
      <c r="L34" s="81" t="s">
        <v>327</v>
      </c>
      <c r="M34" s="78" t="s">
        <v>371</v>
      </c>
      <c r="N34" s="149"/>
      <c r="O34" s="89" t="s">
        <v>330</v>
      </c>
      <c r="P34" s="69">
        <v>15</v>
      </c>
      <c r="Q34" s="78">
        <v>16</v>
      </c>
      <c r="R34" s="69">
        <v>17</v>
      </c>
      <c r="S34" s="78">
        <v>18</v>
      </c>
      <c r="T34" s="69">
        <v>19</v>
      </c>
    </row>
    <row r="35" spans="1:20" ht="150" customHeight="1" x14ac:dyDescent="0.2">
      <c r="A35" s="157"/>
      <c r="B35" s="157"/>
      <c r="C35" s="157"/>
      <c r="D35" s="157"/>
      <c r="E35" s="157"/>
      <c r="F35" s="158"/>
      <c r="G35" s="159"/>
      <c r="H35" s="161"/>
      <c r="I35" s="157"/>
      <c r="J35" s="157"/>
      <c r="K35" s="157"/>
      <c r="L35" s="81" t="s">
        <v>328</v>
      </c>
      <c r="M35" s="78" t="s">
        <v>371</v>
      </c>
      <c r="N35" s="144"/>
      <c r="O35" s="89" t="s">
        <v>331</v>
      </c>
      <c r="P35" s="69">
        <v>8</v>
      </c>
      <c r="Q35" s="78">
        <v>9</v>
      </c>
      <c r="R35" s="69">
        <v>10</v>
      </c>
      <c r="S35" s="78">
        <v>11</v>
      </c>
      <c r="T35" s="69">
        <v>12</v>
      </c>
    </row>
    <row r="36" spans="1:20" ht="200.1" customHeight="1" x14ac:dyDescent="0.2">
      <c r="A36" s="157">
        <v>8</v>
      </c>
      <c r="B36" s="157" t="s">
        <v>201</v>
      </c>
      <c r="C36" s="157" t="s">
        <v>211</v>
      </c>
      <c r="D36" s="157" t="s">
        <v>254</v>
      </c>
      <c r="E36" s="157" t="s">
        <v>263</v>
      </c>
      <c r="F36" s="158" t="s">
        <v>232</v>
      </c>
      <c r="G36" s="159">
        <f>400000*3</f>
        <v>1200000</v>
      </c>
      <c r="H36" s="160" t="s">
        <v>283</v>
      </c>
      <c r="I36" s="157" t="s">
        <v>284</v>
      </c>
      <c r="J36" s="157">
        <v>0</v>
      </c>
      <c r="K36" s="157" t="s">
        <v>277</v>
      </c>
      <c r="L36" s="81" t="s">
        <v>336</v>
      </c>
      <c r="M36" s="78" t="s">
        <v>371</v>
      </c>
      <c r="N36" s="143" t="s">
        <v>371</v>
      </c>
      <c r="O36" s="89" t="s">
        <v>333</v>
      </c>
      <c r="P36" s="69">
        <v>89</v>
      </c>
      <c r="Q36" s="78">
        <v>100</v>
      </c>
      <c r="R36" s="78">
        <v>110</v>
      </c>
      <c r="S36" s="78">
        <v>120</v>
      </c>
      <c r="T36" s="78">
        <v>130</v>
      </c>
    </row>
    <row r="37" spans="1:20" ht="200.1" customHeight="1" x14ac:dyDescent="0.2">
      <c r="A37" s="157"/>
      <c r="B37" s="157"/>
      <c r="C37" s="157"/>
      <c r="D37" s="157"/>
      <c r="E37" s="157"/>
      <c r="F37" s="158"/>
      <c r="G37" s="159"/>
      <c r="H37" s="161"/>
      <c r="I37" s="157"/>
      <c r="J37" s="157"/>
      <c r="K37" s="157"/>
      <c r="L37" s="81" t="s">
        <v>337</v>
      </c>
      <c r="M37" s="78" t="s">
        <v>371</v>
      </c>
      <c r="N37" s="149"/>
      <c r="O37" s="89" t="s">
        <v>334</v>
      </c>
      <c r="P37" s="69">
        <v>30</v>
      </c>
      <c r="Q37" s="78">
        <v>35</v>
      </c>
      <c r="R37" s="78">
        <v>40</v>
      </c>
      <c r="S37" s="78">
        <v>45</v>
      </c>
      <c r="T37" s="78">
        <v>50</v>
      </c>
    </row>
    <row r="38" spans="1:20" ht="200.1" customHeight="1" x14ac:dyDescent="0.2">
      <c r="A38" s="157"/>
      <c r="B38" s="157"/>
      <c r="C38" s="157"/>
      <c r="D38" s="157"/>
      <c r="E38" s="157"/>
      <c r="F38" s="158"/>
      <c r="G38" s="159"/>
      <c r="H38" s="161"/>
      <c r="I38" s="157"/>
      <c r="J38" s="157"/>
      <c r="K38" s="157"/>
      <c r="L38" s="81" t="s">
        <v>332</v>
      </c>
      <c r="M38" s="78"/>
      <c r="N38" s="144"/>
      <c r="O38" s="89" t="s">
        <v>335</v>
      </c>
      <c r="P38" s="69">
        <v>200</v>
      </c>
      <c r="Q38" s="78">
        <v>210</v>
      </c>
      <c r="R38" s="78">
        <v>225</v>
      </c>
      <c r="S38" s="78">
        <v>235</v>
      </c>
      <c r="T38" s="78">
        <v>250</v>
      </c>
    </row>
    <row r="39" spans="1:20" ht="30.75" customHeight="1" x14ac:dyDescent="0.2">
      <c r="A39" s="157">
        <v>9</v>
      </c>
      <c r="B39" s="157" t="s">
        <v>201</v>
      </c>
      <c r="C39" s="157" t="s">
        <v>212</v>
      </c>
      <c r="D39" s="157" t="s">
        <v>221</v>
      </c>
      <c r="E39" s="157" t="s">
        <v>264</v>
      </c>
      <c r="F39" s="158" t="s">
        <v>236</v>
      </c>
      <c r="G39" s="159">
        <f>115000*3</f>
        <v>345000</v>
      </c>
      <c r="H39" s="160" t="s">
        <v>222</v>
      </c>
      <c r="I39" s="157" t="s">
        <v>285</v>
      </c>
      <c r="J39" s="157">
        <v>0</v>
      </c>
      <c r="K39" s="157" t="s">
        <v>278</v>
      </c>
      <c r="L39" s="81" t="s">
        <v>338</v>
      </c>
      <c r="M39" s="78" t="s">
        <v>371</v>
      </c>
      <c r="N39" s="143" t="s">
        <v>371</v>
      </c>
      <c r="O39" s="90" t="s">
        <v>341</v>
      </c>
      <c r="P39" s="69">
        <v>5</v>
      </c>
      <c r="Q39" s="78">
        <v>6</v>
      </c>
      <c r="R39" s="69">
        <v>7</v>
      </c>
      <c r="S39" s="78">
        <v>8</v>
      </c>
      <c r="T39" s="69">
        <v>9</v>
      </c>
    </row>
    <row r="40" spans="1:20" ht="30.75" customHeight="1" x14ac:dyDescent="0.2">
      <c r="A40" s="157"/>
      <c r="B40" s="157"/>
      <c r="C40" s="157"/>
      <c r="D40" s="157"/>
      <c r="E40" s="157"/>
      <c r="F40" s="158"/>
      <c r="G40" s="159"/>
      <c r="H40" s="161"/>
      <c r="I40" s="157"/>
      <c r="J40" s="157"/>
      <c r="K40" s="157"/>
      <c r="L40" s="81" t="s">
        <v>339</v>
      </c>
      <c r="M40" s="78" t="s">
        <v>371</v>
      </c>
      <c r="N40" s="149"/>
      <c r="O40" s="90" t="s">
        <v>372</v>
      </c>
      <c r="P40" s="69">
        <v>50</v>
      </c>
      <c r="Q40" s="78">
        <v>55</v>
      </c>
      <c r="R40" s="78">
        <v>60</v>
      </c>
      <c r="S40" s="78">
        <v>65</v>
      </c>
      <c r="T40" s="78">
        <v>70</v>
      </c>
    </row>
    <row r="41" spans="1:20" ht="30.75" customHeight="1" x14ac:dyDescent="0.2">
      <c r="A41" s="157"/>
      <c r="B41" s="157"/>
      <c r="C41" s="157"/>
      <c r="D41" s="157"/>
      <c r="E41" s="157"/>
      <c r="F41" s="158"/>
      <c r="G41" s="159"/>
      <c r="H41" s="161"/>
      <c r="I41" s="157"/>
      <c r="J41" s="157"/>
      <c r="K41" s="157"/>
      <c r="L41" s="81" t="s">
        <v>340</v>
      </c>
      <c r="M41" s="78" t="s">
        <v>371</v>
      </c>
      <c r="N41" s="144"/>
      <c r="O41" s="91" t="s">
        <v>373</v>
      </c>
      <c r="P41" s="69">
        <v>8</v>
      </c>
      <c r="Q41" s="78">
        <v>9</v>
      </c>
      <c r="R41" s="69">
        <v>10</v>
      </c>
      <c r="S41" s="78">
        <v>11</v>
      </c>
      <c r="T41" s="69">
        <v>12</v>
      </c>
    </row>
    <row r="42" spans="1:20" ht="99.95" customHeight="1" x14ac:dyDescent="0.2">
      <c r="A42" s="157">
        <v>10</v>
      </c>
      <c r="B42" s="157" t="s">
        <v>201</v>
      </c>
      <c r="C42" s="157" t="s">
        <v>213</v>
      </c>
      <c r="D42" s="157" t="s">
        <v>218</v>
      </c>
      <c r="E42" s="157" t="s">
        <v>265</v>
      </c>
      <c r="F42" s="158" t="s">
        <v>237</v>
      </c>
      <c r="G42" s="159">
        <f>79500*3</f>
        <v>238500</v>
      </c>
      <c r="H42" s="160" t="s">
        <v>250</v>
      </c>
      <c r="I42" s="157" t="s">
        <v>284</v>
      </c>
      <c r="J42" s="157" t="s">
        <v>204</v>
      </c>
      <c r="K42" s="157" t="s">
        <v>279</v>
      </c>
      <c r="L42" s="81" t="s">
        <v>345</v>
      </c>
      <c r="M42" s="78" t="s">
        <v>371</v>
      </c>
      <c r="N42" s="143" t="s">
        <v>371</v>
      </c>
      <c r="O42" s="89" t="s">
        <v>342</v>
      </c>
      <c r="P42" s="69">
        <v>300</v>
      </c>
      <c r="Q42" s="78">
        <v>320</v>
      </c>
      <c r="R42" s="78">
        <v>360</v>
      </c>
      <c r="S42" s="78">
        <v>380</v>
      </c>
      <c r="T42" s="78">
        <v>400</v>
      </c>
    </row>
    <row r="43" spans="1:20" ht="99.95" customHeight="1" x14ac:dyDescent="0.2">
      <c r="A43" s="157"/>
      <c r="B43" s="157"/>
      <c r="C43" s="157"/>
      <c r="D43" s="157"/>
      <c r="E43" s="157"/>
      <c r="F43" s="158"/>
      <c r="G43" s="159"/>
      <c r="H43" s="161"/>
      <c r="I43" s="157"/>
      <c r="J43" s="157"/>
      <c r="K43" s="157"/>
      <c r="L43" s="81" t="s">
        <v>346</v>
      </c>
      <c r="M43" s="78" t="s">
        <v>371</v>
      </c>
      <c r="N43" s="149"/>
      <c r="O43" s="89" t="s">
        <v>343</v>
      </c>
      <c r="P43" s="69">
        <v>3000</v>
      </c>
      <c r="Q43" s="78">
        <v>3100</v>
      </c>
      <c r="R43" s="78">
        <v>3200</v>
      </c>
      <c r="S43" s="78">
        <v>3400</v>
      </c>
      <c r="T43" s="78">
        <v>3500</v>
      </c>
    </row>
    <row r="44" spans="1:20" ht="99.95" customHeight="1" x14ac:dyDescent="0.2">
      <c r="A44" s="157"/>
      <c r="B44" s="157"/>
      <c r="C44" s="157"/>
      <c r="D44" s="157"/>
      <c r="E44" s="157"/>
      <c r="F44" s="158"/>
      <c r="G44" s="159"/>
      <c r="H44" s="161"/>
      <c r="I44" s="157"/>
      <c r="J44" s="157"/>
      <c r="K44" s="157"/>
      <c r="L44" s="81" t="s">
        <v>347</v>
      </c>
      <c r="M44" s="78" t="s">
        <v>371</v>
      </c>
      <c r="N44" s="144"/>
      <c r="O44" s="89" t="s">
        <v>344</v>
      </c>
      <c r="P44" s="85">
        <v>150000</v>
      </c>
      <c r="Q44" s="86">
        <v>160000</v>
      </c>
      <c r="R44" s="86">
        <v>180000</v>
      </c>
      <c r="S44" s="86">
        <v>190000</v>
      </c>
      <c r="T44" s="86">
        <v>200000</v>
      </c>
    </row>
    <row r="45" spans="1:20" ht="99.95" customHeight="1" x14ac:dyDescent="0.2">
      <c r="A45" s="157">
        <v>11</v>
      </c>
      <c r="B45" s="157" t="s">
        <v>201</v>
      </c>
      <c r="C45" s="157" t="s">
        <v>214</v>
      </c>
      <c r="D45" s="157" t="s">
        <v>219</v>
      </c>
      <c r="E45" s="157" t="s">
        <v>266</v>
      </c>
      <c r="F45" s="158" t="s">
        <v>238</v>
      </c>
      <c r="G45" s="159">
        <f>1000000*3</f>
        <v>3000000</v>
      </c>
      <c r="H45" s="160" t="s">
        <v>246</v>
      </c>
      <c r="I45" s="157" t="s">
        <v>284</v>
      </c>
      <c r="J45" s="157" t="s">
        <v>204</v>
      </c>
      <c r="K45" s="157" t="s">
        <v>280</v>
      </c>
      <c r="L45" s="81" t="s">
        <v>348</v>
      </c>
      <c r="M45" s="78" t="s">
        <v>371</v>
      </c>
      <c r="N45" s="143" t="s">
        <v>371</v>
      </c>
      <c r="O45" s="89" t="s">
        <v>352</v>
      </c>
      <c r="P45" s="69">
        <v>3</v>
      </c>
      <c r="Q45" s="78">
        <v>4</v>
      </c>
      <c r="R45" s="69">
        <v>5</v>
      </c>
      <c r="S45" s="78">
        <v>6</v>
      </c>
      <c r="T45" s="69">
        <v>7</v>
      </c>
    </row>
    <row r="46" spans="1:20" ht="99.95" customHeight="1" x14ac:dyDescent="0.2">
      <c r="A46" s="157"/>
      <c r="B46" s="157"/>
      <c r="C46" s="157"/>
      <c r="D46" s="157"/>
      <c r="E46" s="157"/>
      <c r="F46" s="158"/>
      <c r="G46" s="159"/>
      <c r="H46" s="160"/>
      <c r="I46" s="157"/>
      <c r="J46" s="157"/>
      <c r="K46" s="157"/>
      <c r="L46" s="81" t="s">
        <v>349</v>
      </c>
      <c r="M46" s="78" t="s">
        <v>371</v>
      </c>
      <c r="N46" s="149"/>
      <c r="O46" s="89" t="s">
        <v>353</v>
      </c>
      <c r="P46" s="69">
        <v>500</v>
      </c>
      <c r="Q46" s="78">
        <v>600</v>
      </c>
      <c r="R46" s="78">
        <v>750</v>
      </c>
      <c r="S46" s="78">
        <v>900</v>
      </c>
      <c r="T46" s="78">
        <v>1000</v>
      </c>
    </row>
    <row r="47" spans="1:20" ht="99.95" customHeight="1" x14ac:dyDescent="0.2">
      <c r="A47" s="157"/>
      <c r="B47" s="157"/>
      <c r="C47" s="157"/>
      <c r="D47" s="157"/>
      <c r="E47" s="157"/>
      <c r="F47" s="158"/>
      <c r="G47" s="159"/>
      <c r="H47" s="161"/>
      <c r="I47" s="157"/>
      <c r="J47" s="157"/>
      <c r="K47" s="157"/>
      <c r="L47" s="81" t="s">
        <v>350</v>
      </c>
      <c r="M47" s="78" t="s">
        <v>371</v>
      </c>
      <c r="N47" s="149"/>
      <c r="O47" s="89" t="s">
        <v>354</v>
      </c>
      <c r="P47" s="69">
        <v>1</v>
      </c>
      <c r="Q47" s="78">
        <v>2</v>
      </c>
      <c r="R47" s="69">
        <v>2</v>
      </c>
      <c r="S47" s="78">
        <v>3</v>
      </c>
      <c r="T47" s="69">
        <v>4</v>
      </c>
    </row>
    <row r="48" spans="1:20" ht="99.95" customHeight="1" x14ac:dyDescent="0.2">
      <c r="A48" s="157"/>
      <c r="B48" s="157"/>
      <c r="C48" s="157"/>
      <c r="D48" s="157"/>
      <c r="E48" s="157"/>
      <c r="F48" s="158"/>
      <c r="G48" s="159"/>
      <c r="H48" s="161"/>
      <c r="I48" s="157"/>
      <c r="J48" s="157"/>
      <c r="K48" s="157"/>
      <c r="L48" s="81" t="s">
        <v>351</v>
      </c>
      <c r="M48" s="78" t="s">
        <v>371</v>
      </c>
      <c r="N48" s="144"/>
      <c r="O48" s="89" t="s">
        <v>355</v>
      </c>
      <c r="P48" s="69">
        <v>4</v>
      </c>
      <c r="Q48" s="78">
        <v>5</v>
      </c>
      <c r="R48" s="69">
        <v>6</v>
      </c>
      <c r="S48" s="78">
        <v>7</v>
      </c>
      <c r="T48" s="69">
        <v>8</v>
      </c>
    </row>
    <row r="49" spans="1:20" ht="124.5" customHeight="1" x14ac:dyDescent="0.2">
      <c r="A49" s="157">
        <v>12</v>
      </c>
      <c r="B49" s="157" t="s">
        <v>201</v>
      </c>
      <c r="C49" s="157" t="s">
        <v>215</v>
      </c>
      <c r="D49" s="157" t="s">
        <v>224</v>
      </c>
      <c r="E49" s="157" t="s">
        <v>267</v>
      </c>
      <c r="F49" s="158" t="s">
        <v>240</v>
      </c>
      <c r="G49" s="159">
        <f>300000*3</f>
        <v>900000</v>
      </c>
      <c r="H49" s="160" t="s">
        <v>251</v>
      </c>
      <c r="I49" s="157" t="s">
        <v>203</v>
      </c>
      <c r="J49" s="157">
        <v>0</v>
      </c>
      <c r="K49" s="157" t="s">
        <v>281</v>
      </c>
      <c r="L49" s="81" t="s">
        <v>358</v>
      </c>
      <c r="M49" s="78" t="s">
        <v>371</v>
      </c>
      <c r="N49" s="143" t="s">
        <v>371</v>
      </c>
      <c r="O49" s="89" t="s">
        <v>356</v>
      </c>
      <c r="P49" s="69">
        <v>20</v>
      </c>
      <c r="Q49" s="78">
        <v>25</v>
      </c>
      <c r="R49" s="78">
        <v>30</v>
      </c>
      <c r="S49" s="78">
        <v>35</v>
      </c>
      <c r="T49" s="78">
        <v>40</v>
      </c>
    </row>
    <row r="50" spans="1:20" ht="80.099999999999994" customHeight="1" x14ac:dyDescent="0.2">
      <c r="A50" s="157"/>
      <c r="B50" s="157"/>
      <c r="C50" s="157"/>
      <c r="D50" s="157"/>
      <c r="E50" s="157"/>
      <c r="F50" s="158"/>
      <c r="G50" s="159"/>
      <c r="H50" s="161"/>
      <c r="I50" s="157"/>
      <c r="J50" s="157"/>
      <c r="K50" s="157"/>
      <c r="L50" s="145" t="s">
        <v>359</v>
      </c>
      <c r="M50" s="145" t="s">
        <v>371</v>
      </c>
      <c r="N50" s="149"/>
      <c r="O50" s="143" t="s">
        <v>357</v>
      </c>
      <c r="P50" s="143">
        <v>2</v>
      </c>
      <c r="Q50" s="145">
        <v>3</v>
      </c>
      <c r="R50" s="143">
        <v>4</v>
      </c>
      <c r="S50" s="145">
        <v>5</v>
      </c>
      <c r="T50" s="143">
        <v>6</v>
      </c>
    </row>
    <row r="51" spans="1:20" ht="52.5" customHeight="1" x14ac:dyDescent="0.2">
      <c r="A51" s="157"/>
      <c r="B51" s="157"/>
      <c r="C51" s="157"/>
      <c r="D51" s="157"/>
      <c r="E51" s="157"/>
      <c r="F51" s="158"/>
      <c r="G51" s="159"/>
      <c r="H51" s="161"/>
      <c r="I51" s="157"/>
      <c r="J51" s="157"/>
      <c r="K51" s="157"/>
      <c r="L51" s="146"/>
      <c r="M51" s="146"/>
      <c r="N51" s="144"/>
      <c r="O51" s="144"/>
      <c r="P51" s="144"/>
      <c r="Q51" s="146"/>
      <c r="R51" s="144"/>
      <c r="S51" s="146"/>
      <c r="T51" s="144"/>
    </row>
    <row r="52" spans="1:20" ht="150" customHeight="1" x14ac:dyDescent="0.2">
      <c r="A52" s="157">
        <v>13</v>
      </c>
      <c r="B52" s="157" t="s">
        <v>201</v>
      </c>
      <c r="C52" s="157" t="s">
        <v>216</v>
      </c>
      <c r="D52" s="157" t="s">
        <v>220</v>
      </c>
      <c r="E52" s="157" t="s">
        <v>268</v>
      </c>
      <c r="F52" s="158" t="s">
        <v>239</v>
      </c>
      <c r="G52" s="159">
        <f>300000*3</f>
        <v>900000</v>
      </c>
      <c r="H52" s="160" t="s">
        <v>245</v>
      </c>
      <c r="I52" s="157" t="s">
        <v>284</v>
      </c>
      <c r="J52" s="157" t="s">
        <v>204</v>
      </c>
      <c r="K52" s="157" t="s">
        <v>282</v>
      </c>
      <c r="L52" s="81" t="s">
        <v>360</v>
      </c>
      <c r="M52" s="78" t="s">
        <v>371</v>
      </c>
      <c r="N52" s="143" t="s">
        <v>371</v>
      </c>
      <c r="O52" s="89" t="s">
        <v>363</v>
      </c>
      <c r="P52" s="69">
        <v>8</v>
      </c>
      <c r="Q52" s="78">
        <v>10</v>
      </c>
      <c r="R52" s="78">
        <v>12</v>
      </c>
      <c r="S52" s="78">
        <v>14</v>
      </c>
      <c r="T52" s="78">
        <v>16</v>
      </c>
    </row>
    <row r="53" spans="1:20" ht="150" customHeight="1" x14ac:dyDescent="0.2">
      <c r="A53" s="157"/>
      <c r="B53" s="157"/>
      <c r="C53" s="157"/>
      <c r="D53" s="157"/>
      <c r="E53" s="157"/>
      <c r="F53" s="158"/>
      <c r="G53" s="159"/>
      <c r="H53" s="161"/>
      <c r="I53" s="157"/>
      <c r="J53" s="157"/>
      <c r="K53" s="157"/>
      <c r="L53" s="81" t="s">
        <v>361</v>
      </c>
      <c r="M53" s="78" t="s">
        <v>371</v>
      </c>
      <c r="N53" s="149"/>
      <c r="O53" s="89" t="s">
        <v>364</v>
      </c>
      <c r="P53" s="69">
        <v>1</v>
      </c>
      <c r="Q53" s="78">
        <v>2</v>
      </c>
      <c r="R53" s="78">
        <v>3</v>
      </c>
      <c r="S53" s="78">
        <v>4</v>
      </c>
      <c r="T53" s="78">
        <v>5</v>
      </c>
    </row>
    <row r="54" spans="1:20" ht="150" customHeight="1" x14ac:dyDescent="0.2">
      <c r="A54" s="157"/>
      <c r="B54" s="157"/>
      <c r="C54" s="157"/>
      <c r="D54" s="157"/>
      <c r="E54" s="157"/>
      <c r="F54" s="158"/>
      <c r="G54" s="159"/>
      <c r="H54" s="161"/>
      <c r="I54" s="157"/>
      <c r="J54" s="157"/>
      <c r="K54" s="157"/>
      <c r="L54" s="81" t="s">
        <v>362</v>
      </c>
      <c r="M54" s="78" t="s">
        <v>371</v>
      </c>
      <c r="N54" s="144"/>
      <c r="O54" s="89" t="s">
        <v>365</v>
      </c>
      <c r="P54" s="69">
        <v>2</v>
      </c>
      <c r="Q54" s="78">
        <v>3</v>
      </c>
      <c r="R54" s="78">
        <v>4</v>
      </c>
      <c r="S54" s="78">
        <v>5</v>
      </c>
      <c r="T54" s="78">
        <v>6</v>
      </c>
    </row>
    <row r="55" spans="1:20" ht="45.75" customHeight="1" x14ac:dyDescent="0.2">
      <c r="A55" s="157">
        <v>14</v>
      </c>
      <c r="B55" s="157" t="s">
        <v>201</v>
      </c>
      <c r="C55" s="157" t="s">
        <v>217</v>
      </c>
      <c r="D55" s="157" t="s">
        <v>241</v>
      </c>
      <c r="E55" s="157" t="s">
        <v>269</v>
      </c>
      <c r="F55" s="158" t="s">
        <v>242</v>
      </c>
      <c r="G55" s="159">
        <f>13000*3</f>
        <v>39000</v>
      </c>
      <c r="H55" s="160" t="s">
        <v>252</v>
      </c>
      <c r="I55" s="157" t="s">
        <v>203</v>
      </c>
      <c r="J55" s="157" t="s">
        <v>370</v>
      </c>
      <c r="K55" s="157" t="s">
        <v>273</v>
      </c>
      <c r="L55" s="81" t="s">
        <v>366</v>
      </c>
      <c r="M55" s="78" t="s">
        <v>371</v>
      </c>
      <c r="N55" s="143" t="s">
        <v>371</v>
      </c>
      <c r="O55" s="89" t="s">
        <v>368</v>
      </c>
      <c r="P55" s="69">
        <v>2</v>
      </c>
      <c r="Q55" s="78">
        <v>3</v>
      </c>
      <c r="R55" s="78">
        <v>3</v>
      </c>
      <c r="S55" s="78">
        <v>4</v>
      </c>
      <c r="T55" s="78">
        <v>5</v>
      </c>
    </row>
    <row r="56" spans="1:20" ht="30.75" customHeight="1" x14ac:dyDescent="0.2">
      <c r="A56" s="157"/>
      <c r="B56" s="157"/>
      <c r="C56" s="157"/>
      <c r="D56" s="157"/>
      <c r="E56" s="157"/>
      <c r="F56" s="158"/>
      <c r="G56" s="159"/>
      <c r="H56" s="161"/>
      <c r="I56" s="157"/>
      <c r="J56" s="157"/>
      <c r="K56" s="157"/>
      <c r="L56" s="145" t="s">
        <v>367</v>
      </c>
      <c r="M56" s="145" t="s">
        <v>371</v>
      </c>
      <c r="N56" s="149"/>
      <c r="O56" s="143" t="s">
        <v>369</v>
      </c>
      <c r="P56" s="143">
        <v>3</v>
      </c>
      <c r="Q56" s="145">
        <v>4</v>
      </c>
      <c r="R56" s="145">
        <v>5</v>
      </c>
      <c r="S56" s="145">
        <v>6</v>
      </c>
      <c r="T56" s="145">
        <v>7</v>
      </c>
    </row>
    <row r="57" spans="1:20" ht="21.75" customHeight="1" x14ac:dyDescent="0.2">
      <c r="A57" s="157"/>
      <c r="B57" s="157"/>
      <c r="C57" s="157"/>
      <c r="D57" s="157"/>
      <c r="E57" s="157"/>
      <c r="F57" s="158"/>
      <c r="G57" s="159"/>
      <c r="H57" s="161"/>
      <c r="I57" s="157"/>
      <c r="J57" s="157"/>
      <c r="K57" s="157"/>
      <c r="L57" s="146"/>
      <c r="M57" s="146"/>
      <c r="N57" s="144"/>
      <c r="O57" s="144"/>
      <c r="P57" s="144"/>
      <c r="Q57" s="146"/>
      <c r="R57" s="146"/>
      <c r="S57" s="146"/>
      <c r="T57" s="146"/>
    </row>
    <row r="58" spans="1:20" x14ac:dyDescent="0.2">
      <c r="L58" s="81"/>
    </row>
  </sheetData>
  <mergeCells count="217">
    <mergeCell ref="J55:J57"/>
    <mergeCell ref="K55:K57"/>
    <mergeCell ref="N55:N57"/>
    <mergeCell ref="A55:A57"/>
    <mergeCell ref="B55:B57"/>
    <mergeCell ref="C55:C57"/>
    <mergeCell ref="D55:D57"/>
    <mergeCell ref="E55:E57"/>
    <mergeCell ref="F55:F57"/>
    <mergeCell ref="G55:G57"/>
    <mergeCell ref="H55:H57"/>
    <mergeCell ref="I55:I57"/>
    <mergeCell ref="L56:L57"/>
    <mergeCell ref="M56:M57"/>
    <mergeCell ref="J49:J51"/>
    <mergeCell ref="K49:K51"/>
    <mergeCell ref="N49:N51"/>
    <mergeCell ref="A52:A54"/>
    <mergeCell ref="B52:B54"/>
    <mergeCell ref="C52:C54"/>
    <mergeCell ref="D52:D54"/>
    <mergeCell ref="E52:E54"/>
    <mergeCell ref="F52:F54"/>
    <mergeCell ref="G52:G54"/>
    <mergeCell ref="H52:H54"/>
    <mergeCell ref="I52:I54"/>
    <mergeCell ref="J52:J54"/>
    <mergeCell ref="K52:K54"/>
    <mergeCell ref="N52:N54"/>
    <mergeCell ref="A49:A51"/>
    <mergeCell ref="B49:B51"/>
    <mergeCell ref="C49:C51"/>
    <mergeCell ref="D49:D51"/>
    <mergeCell ref="E49:E51"/>
    <mergeCell ref="F49:F51"/>
    <mergeCell ref="G49:G51"/>
    <mergeCell ref="H49:H51"/>
    <mergeCell ref="I49:I51"/>
    <mergeCell ref="N42:N44"/>
    <mergeCell ref="N45:N48"/>
    <mergeCell ref="N7:N12"/>
    <mergeCell ref="N13:N18"/>
    <mergeCell ref="N19:N22"/>
    <mergeCell ref="N23:N25"/>
    <mergeCell ref="N26:N29"/>
    <mergeCell ref="N30:N32"/>
    <mergeCell ref="N33:N35"/>
    <mergeCell ref="A19:A22"/>
    <mergeCell ref="E13:E18"/>
    <mergeCell ref="A13:A18"/>
    <mergeCell ref="B19:B22"/>
    <mergeCell ref="C19:C22"/>
    <mergeCell ref="D19:D22"/>
    <mergeCell ref="E19:E22"/>
    <mergeCell ref="D7:D12"/>
    <mergeCell ref="D13:D18"/>
    <mergeCell ref="J13:J18"/>
    <mergeCell ref="I7:I12"/>
    <mergeCell ref="K19:K22"/>
    <mergeCell ref="J19:J22"/>
    <mergeCell ref="I19:I22"/>
    <mergeCell ref="H19:H22"/>
    <mergeCell ref="G19:G22"/>
    <mergeCell ref="F19:F22"/>
    <mergeCell ref="K13:K18"/>
    <mergeCell ref="I13:I18"/>
    <mergeCell ref="P3:T3"/>
    <mergeCell ref="A1:T2"/>
    <mergeCell ref="A4:K4"/>
    <mergeCell ref="A3:C3"/>
    <mergeCell ref="M3:O3"/>
    <mergeCell ref="H3:I3"/>
    <mergeCell ref="J3:L3"/>
    <mergeCell ref="D3:G3"/>
    <mergeCell ref="K23:K25"/>
    <mergeCell ref="K7:K12"/>
    <mergeCell ref="B7:B12"/>
    <mergeCell ref="C7:C12"/>
    <mergeCell ref="F7:F12"/>
    <mergeCell ref="F13:F18"/>
    <mergeCell ref="C13:C18"/>
    <mergeCell ref="E7:E12"/>
    <mergeCell ref="B13:B18"/>
    <mergeCell ref="L4:T4"/>
    <mergeCell ref="J7:J12"/>
    <mergeCell ref="A7:A12"/>
    <mergeCell ref="H7:H12"/>
    <mergeCell ref="G7:G12"/>
    <mergeCell ref="H13:H18"/>
    <mergeCell ref="G13:G18"/>
    <mergeCell ref="J26:J29"/>
    <mergeCell ref="K26:K29"/>
    <mergeCell ref="F23:F25"/>
    <mergeCell ref="G23:G25"/>
    <mergeCell ref="H23:H25"/>
    <mergeCell ref="I23:I25"/>
    <mergeCell ref="J23:J25"/>
    <mergeCell ref="A23:A25"/>
    <mergeCell ref="B23:B25"/>
    <mergeCell ref="C23:C25"/>
    <mergeCell ref="D23:D25"/>
    <mergeCell ref="E23:E25"/>
    <mergeCell ref="A26:A29"/>
    <mergeCell ref="B26:B29"/>
    <mergeCell ref="C26:C29"/>
    <mergeCell ref="D26:D29"/>
    <mergeCell ref="E26:E29"/>
    <mergeCell ref="F26:F29"/>
    <mergeCell ref="G26:G29"/>
    <mergeCell ref="H26:H29"/>
    <mergeCell ref="I26:I29"/>
    <mergeCell ref="K30:K32"/>
    <mergeCell ref="A33:A35"/>
    <mergeCell ref="B33:B35"/>
    <mergeCell ref="C33:C35"/>
    <mergeCell ref="D33:D35"/>
    <mergeCell ref="E33:E35"/>
    <mergeCell ref="F33:F35"/>
    <mergeCell ref="G33:G35"/>
    <mergeCell ref="H33:H35"/>
    <mergeCell ref="I33:I35"/>
    <mergeCell ref="J33:J35"/>
    <mergeCell ref="K33:K35"/>
    <mergeCell ref="F30:F32"/>
    <mergeCell ref="G30:G32"/>
    <mergeCell ref="H30:H32"/>
    <mergeCell ref="I30:I32"/>
    <mergeCell ref="J30:J32"/>
    <mergeCell ref="A30:A32"/>
    <mergeCell ref="B30:B32"/>
    <mergeCell ref="C30:C32"/>
    <mergeCell ref="D30:D32"/>
    <mergeCell ref="E30:E32"/>
    <mergeCell ref="K36:K38"/>
    <mergeCell ref="A39:A41"/>
    <mergeCell ref="B39:B41"/>
    <mergeCell ref="C39:C41"/>
    <mergeCell ref="D39:D41"/>
    <mergeCell ref="E39:E41"/>
    <mergeCell ref="F39:F41"/>
    <mergeCell ref="G39:G41"/>
    <mergeCell ref="H39:H41"/>
    <mergeCell ref="I39:I41"/>
    <mergeCell ref="J39:J41"/>
    <mergeCell ref="K39:K41"/>
    <mergeCell ref="F36:F38"/>
    <mergeCell ref="G36:G38"/>
    <mergeCell ref="H36:H38"/>
    <mergeCell ref="I36:I38"/>
    <mergeCell ref="J36:J38"/>
    <mergeCell ref="A36:A38"/>
    <mergeCell ref="B36:B38"/>
    <mergeCell ref="C36:C38"/>
    <mergeCell ref="D36:D38"/>
    <mergeCell ref="E36:E38"/>
    <mergeCell ref="K42:K44"/>
    <mergeCell ref="A45:A48"/>
    <mergeCell ref="B45:B48"/>
    <mergeCell ref="C45:C48"/>
    <mergeCell ref="D45:D48"/>
    <mergeCell ref="E45:E48"/>
    <mergeCell ref="F45:F48"/>
    <mergeCell ref="G45:G48"/>
    <mergeCell ref="H45:H48"/>
    <mergeCell ref="I45:I48"/>
    <mergeCell ref="J45:J48"/>
    <mergeCell ref="K45:K48"/>
    <mergeCell ref="F42:F44"/>
    <mergeCell ref="G42:G44"/>
    <mergeCell ref="H42:H44"/>
    <mergeCell ref="I42:I44"/>
    <mergeCell ref="J42:J44"/>
    <mergeCell ref="A42:A44"/>
    <mergeCell ref="B42:B44"/>
    <mergeCell ref="C42:C44"/>
    <mergeCell ref="D42:D44"/>
    <mergeCell ref="E42:E44"/>
    <mergeCell ref="L11:L12"/>
    <mergeCell ref="M11:M12"/>
    <mergeCell ref="O11:O12"/>
    <mergeCell ref="P11:P12"/>
    <mergeCell ref="Q11:Q12"/>
    <mergeCell ref="R11:R12"/>
    <mergeCell ref="S11:S12"/>
    <mergeCell ref="T11:T12"/>
    <mergeCell ref="L16:L18"/>
    <mergeCell ref="M16:M18"/>
    <mergeCell ref="O16:O18"/>
    <mergeCell ref="P16:P18"/>
    <mergeCell ref="Q16:Q18"/>
    <mergeCell ref="R16:R18"/>
    <mergeCell ref="S16:S18"/>
    <mergeCell ref="T16:T18"/>
    <mergeCell ref="O56:O57"/>
    <mergeCell ref="P56:P57"/>
    <mergeCell ref="Q56:Q57"/>
    <mergeCell ref="R56:R57"/>
    <mergeCell ref="S56:S57"/>
    <mergeCell ref="T56:T57"/>
    <mergeCell ref="L31:L32"/>
    <mergeCell ref="M31:M32"/>
    <mergeCell ref="O31:O32"/>
    <mergeCell ref="P31:P32"/>
    <mergeCell ref="Q31:Q32"/>
    <mergeCell ref="R31:R32"/>
    <mergeCell ref="S31:S32"/>
    <mergeCell ref="T31:T32"/>
    <mergeCell ref="L50:L51"/>
    <mergeCell ref="M50:M51"/>
    <mergeCell ref="O50:O51"/>
    <mergeCell ref="P50:P51"/>
    <mergeCell ref="Q50:Q51"/>
    <mergeCell ref="R50:R51"/>
    <mergeCell ref="S50:S51"/>
    <mergeCell ref="T50:T51"/>
    <mergeCell ref="N36:N38"/>
    <mergeCell ref="N39:N41"/>
  </mergeCells>
  <dataValidations count="2">
    <dataValidation type="whole" allowBlank="1" showInputMessage="1" showErrorMessage="1" sqref="A7:A11" xr:uid="{C2FFF660-B56F-414E-B18A-4F0EFD385DDF}">
      <formula1>1</formula1>
      <formula2>9999</formula2>
    </dataValidation>
    <dataValidation type="decimal" operator="greaterThan" allowBlank="1" showInputMessage="1" showErrorMessage="1" errorTitle="Nedozvoljeni unos" error="Dozvoljeno unijeti broj sa dva decimalna mjesta." sqref="G7:G12" xr:uid="{C9A418E8-D759-41C7-BA1F-DE14E1FA628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9" t="s">
        <v>104</v>
      </c>
      <c r="B1" s="180"/>
      <c r="C1" s="180"/>
      <c r="D1" s="180"/>
      <c r="E1" s="180"/>
      <c r="F1" s="180"/>
      <c r="G1" s="180"/>
      <c r="H1" s="181"/>
    </row>
    <row r="2" spans="1:8" s="2" customFormat="1" ht="24.75" customHeight="1" x14ac:dyDescent="0.2">
      <c r="A2" s="33" t="s">
        <v>105</v>
      </c>
      <c r="B2" s="178" t="s">
        <v>106</v>
      </c>
      <c r="C2" s="178"/>
      <c r="D2" s="178"/>
      <c r="E2" s="178"/>
      <c r="F2" s="178"/>
      <c r="G2" s="17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7" t="s">
        <v>108</v>
      </c>
      <c r="B1" s="188"/>
      <c r="C1" s="188"/>
      <c r="D1" s="188"/>
      <c r="E1" s="188"/>
      <c r="F1" s="188"/>
      <c r="G1" s="188"/>
      <c r="H1" s="188"/>
      <c r="I1" s="188"/>
      <c r="J1" s="188"/>
      <c r="K1" s="188"/>
      <c r="L1" s="188"/>
      <c r="M1" s="188"/>
      <c r="N1" s="189"/>
    </row>
    <row r="2" spans="1:14" ht="21" customHeight="1" x14ac:dyDescent="0.2">
      <c r="A2" s="33" t="s">
        <v>105</v>
      </c>
      <c r="B2" s="196" t="s">
        <v>106</v>
      </c>
      <c r="C2" s="196"/>
      <c r="D2" s="196"/>
      <c r="E2" s="196"/>
      <c r="F2" s="196"/>
      <c r="G2" s="196"/>
      <c r="H2" s="196"/>
      <c r="I2" s="196"/>
      <c r="J2" s="196"/>
      <c r="K2" s="196"/>
      <c r="L2" s="196"/>
      <c r="M2" s="196"/>
      <c r="N2" s="196"/>
    </row>
    <row r="3" spans="1:14" ht="32.25" customHeight="1" thickBot="1" x14ac:dyDescent="0.25">
      <c r="A3" s="104" t="s">
        <v>107</v>
      </c>
      <c r="B3" s="119" t="s">
        <v>109</v>
      </c>
      <c r="C3" s="104" t="s">
        <v>110</v>
      </c>
      <c r="D3" s="104" t="s">
        <v>97</v>
      </c>
      <c r="E3" s="104" t="s">
        <v>98</v>
      </c>
      <c r="F3" s="104" t="s">
        <v>111</v>
      </c>
      <c r="G3" s="104" t="s">
        <v>112</v>
      </c>
      <c r="H3" s="104" t="s">
        <v>113</v>
      </c>
      <c r="I3" s="104" t="s">
        <v>114</v>
      </c>
      <c r="J3" s="104" t="s">
        <v>115</v>
      </c>
      <c r="K3" s="183" t="s">
        <v>116</v>
      </c>
      <c r="L3" s="184"/>
      <c r="M3" s="183" t="s">
        <v>117</v>
      </c>
      <c r="N3" s="184"/>
    </row>
    <row r="4" spans="1:14" ht="58.5" customHeight="1" x14ac:dyDescent="0.2">
      <c r="A4" s="182"/>
      <c r="B4" s="182"/>
      <c r="C4" s="182"/>
      <c r="D4" s="103"/>
      <c r="E4" s="113"/>
      <c r="F4" s="182"/>
      <c r="G4" s="182"/>
      <c r="H4" s="182"/>
      <c r="I4" s="103"/>
      <c r="J4" s="18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5">
        <v>11</v>
      </c>
      <c r="L5" s="186"/>
      <c r="M5" s="185">
        <v>12</v>
      </c>
      <c r="N5" s="186"/>
    </row>
    <row r="6" spans="1:14" x14ac:dyDescent="0.2">
      <c r="A6" s="194" t="s">
        <v>106</v>
      </c>
      <c r="B6" s="195"/>
      <c r="C6" s="195"/>
      <c r="D6" s="10"/>
      <c r="E6" s="10"/>
      <c r="F6" s="10"/>
      <c r="G6" s="10"/>
      <c r="H6" s="10"/>
      <c r="I6" s="194"/>
      <c r="J6" s="10"/>
      <c r="K6" s="19"/>
      <c r="L6" s="19"/>
      <c r="M6" s="19"/>
      <c r="N6" s="19"/>
    </row>
    <row r="7" spans="1:14" x14ac:dyDescent="0.2">
      <c r="A7" s="192"/>
      <c r="B7" s="190"/>
      <c r="C7" s="190"/>
      <c r="D7" s="11"/>
      <c r="E7" s="11"/>
      <c r="F7" s="11"/>
      <c r="G7" s="11"/>
      <c r="H7" s="11"/>
      <c r="I7" s="192"/>
      <c r="J7" s="11"/>
      <c r="K7" s="18"/>
      <c r="L7" s="18"/>
      <c r="M7" s="18"/>
      <c r="N7" s="18"/>
    </row>
    <row r="8" spans="1:14" x14ac:dyDescent="0.2">
      <c r="A8" s="192"/>
      <c r="B8" s="190"/>
      <c r="C8" s="190"/>
      <c r="D8" s="11"/>
      <c r="E8" s="11"/>
      <c r="F8" s="11"/>
      <c r="G8" s="11"/>
      <c r="H8" s="11"/>
      <c r="I8" s="193"/>
      <c r="J8" s="11"/>
      <c r="K8" s="18"/>
      <c r="L8" s="18"/>
      <c r="M8" s="18"/>
      <c r="N8" s="18"/>
    </row>
    <row r="9" spans="1:14" x14ac:dyDescent="0.2">
      <c r="A9" s="192"/>
      <c r="B9" s="190"/>
      <c r="C9" s="190"/>
      <c r="D9" s="11"/>
      <c r="E9" s="11"/>
      <c r="F9" s="11"/>
      <c r="G9" s="11"/>
      <c r="H9" s="11"/>
      <c r="I9" s="191"/>
      <c r="J9" s="11"/>
      <c r="K9" s="18"/>
      <c r="L9" s="18"/>
      <c r="M9" s="18"/>
      <c r="N9" s="18"/>
    </row>
    <row r="10" spans="1:14" x14ac:dyDescent="0.2">
      <c r="A10" s="192"/>
      <c r="B10" s="190"/>
      <c r="C10" s="190"/>
      <c r="D10" s="11"/>
      <c r="E10" s="11"/>
      <c r="F10" s="11"/>
      <c r="G10" s="11"/>
      <c r="H10" s="11"/>
      <c r="I10" s="192"/>
      <c r="J10" s="11"/>
      <c r="K10" s="18"/>
      <c r="L10" s="18"/>
      <c r="M10" s="18"/>
      <c r="N10" s="18"/>
    </row>
    <row r="11" spans="1:14" x14ac:dyDescent="0.2">
      <c r="A11" s="192"/>
      <c r="B11" s="190"/>
      <c r="C11" s="190"/>
      <c r="D11" s="11"/>
      <c r="E11" s="11"/>
      <c r="F11" s="11"/>
      <c r="G11" s="11"/>
      <c r="H11" s="11"/>
      <c r="I11" s="193"/>
      <c r="J11" s="11"/>
      <c r="K11" s="18"/>
      <c r="L11" s="18"/>
      <c r="M11" s="18"/>
      <c r="N11" s="18"/>
    </row>
    <row r="12" spans="1:14" x14ac:dyDescent="0.2">
      <c r="A12" s="192"/>
      <c r="B12" s="190"/>
      <c r="C12" s="190"/>
      <c r="D12" s="11"/>
      <c r="E12" s="11"/>
      <c r="F12" s="11"/>
      <c r="G12" s="11"/>
      <c r="H12" s="11"/>
      <c r="I12" s="191"/>
      <c r="J12" s="11"/>
      <c r="K12" s="18"/>
      <c r="L12" s="18"/>
      <c r="M12" s="18"/>
      <c r="N12" s="18"/>
    </row>
    <row r="13" spans="1:14" x14ac:dyDescent="0.2">
      <c r="A13" s="192"/>
      <c r="B13" s="190"/>
      <c r="C13" s="190"/>
      <c r="D13" s="11"/>
      <c r="E13" s="11"/>
      <c r="F13" s="11"/>
      <c r="G13" s="11"/>
      <c r="H13" s="11"/>
      <c r="I13" s="192"/>
      <c r="J13" s="11"/>
      <c r="K13" s="18"/>
      <c r="L13" s="18"/>
      <c r="M13" s="18"/>
      <c r="N13" s="18"/>
    </row>
    <row r="14" spans="1:14" x14ac:dyDescent="0.2">
      <c r="A14" s="192"/>
      <c r="B14" s="190"/>
      <c r="C14" s="190"/>
      <c r="D14" s="11"/>
      <c r="E14" s="11"/>
      <c r="F14" s="11"/>
      <c r="G14" s="11"/>
      <c r="H14" s="11"/>
      <c r="I14" s="193"/>
      <c r="J14" s="11"/>
      <c r="K14" s="18"/>
      <c r="L14" s="18"/>
      <c r="M14" s="18"/>
      <c r="N14" s="18"/>
    </row>
    <row r="15" spans="1:14" x14ac:dyDescent="0.2">
      <c r="A15" s="192"/>
      <c r="B15" s="190"/>
      <c r="C15" s="190"/>
      <c r="D15" s="11"/>
      <c r="E15" s="11"/>
      <c r="F15" s="11"/>
      <c r="G15" s="11"/>
      <c r="H15" s="11"/>
      <c r="I15" s="191"/>
      <c r="J15" s="11"/>
      <c r="K15" s="18"/>
      <c r="L15" s="18"/>
      <c r="M15" s="18"/>
      <c r="N15" s="18"/>
    </row>
    <row r="16" spans="1:14" x14ac:dyDescent="0.2">
      <c r="A16" s="192"/>
      <c r="B16" s="190"/>
      <c r="C16" s="190"/>
      <c r="D16" s="11"/>
      <c r="E16" s="11"/>
      <c r="F16" s="11"/>
      <c r="G16" s="11"/>
      <c r="H16" s="11"/>
      <c r="I16" s="192"/>
      <c r="J16" s="11"/>
      <c r="K16" s="18"/>
      <c r="L16" s="18"/>
      <c r="M16" s="18"/>
      <c r="N16" s="18"/>
    </row>
    <row r="17" spans="1:14" x14ac:dyDescent="0.2">
      <c r="A17" s="192"/>
      <c r="B17" s="190"/>
      <c r="C17" s="190"/>
      <c r="D17" s="11"/>
      <c r="E17" s="11"/>
      <c r="F17" s="11"/>
      <c r="G17" s="11"/>
      <c r="H17" s="11"/>
      <c r="I17" s="193"/>
      <c r="J17" s="11"/>
      <c r="K17" s="18"/>
      <c r="L17" s="18"/>
      <c r="M17" s="18"/>
      <c r="N17" s="18"/>
    </row>
    <row r="18" spans="1:14" x14ac:dyDescent="0.2">
      <c r="A18" s="192"/>
      <c r="B18" s="190"/>
      <c r="C18" s="190"/>
      <c r="D18" s="11"/>
      <c r="E18" s="11"/>
      <c r="F18" s="11"/>
      <c r="G18" s="11"/>
      <c r="H18" s="11"/>
      <c r="I18" s="191"/>
      <c r="J18" s="11"/>
      <c r="K18" s="18"/>
      <c r="L18" s="18"/>
      <c r="M18" s="18"/>
      <c r="N18" s="18"/>
    </row>
    <row r="19" spans="1:14" x14ac:dyDescent="0.2">
      <c r="A19" s="192"/>
      <c r="B19" s="190"/>
      <c r="C19" s="190"/>
      <c r="D19" s="11"/>
      <c r="E19" s="11"/>
      <c r="F19" s="11"/>
      <c r="G19" s="11"/>
      <c r="H19" s="11"/>
      <c r="I19" s="192"/>
      <c r="J19" s="11"/>
      <c r="K19" s="18"/>
      <c r="L19" s="18"/>
      <c r="M19" s="18"/>
      <c r="N19" s="18"/>
    </row>
    <row r="20" spans="1:14" x14ac:dyDescent="0.2">
      <c r="A20" s="192"/>
      <c r="B20" s="190"/>
      <c r="C20" s="190"/>
      <c r="D20" s="11"/>
      <c r="E20" s="11"/>
      <c r="F20" s="11"/>
      <c r="G20" s="11"/>
      <c r="H20" s="11"/>
      <c r="I20" s="193"/>
      <c r="J20" s="11"/>
      <c r="K20" s="18"/>
      <c r="L20" s="18"/>
      <c r="M20" s="18"/>
      <c r="N20" s="18"/>
    </row>
    <row r="21" spans="1:14" x14ac:dyDescent="0.2">
      <c r="A21" s="192"/>
      <c r="B21" s="190"/>
      <c r="C21" s="190"/>
      <c r="D21" s="11"/>
      <c r="E21" s="11"/>
      <c r="F21" s="11"/>
      <c r="G21" s="11"/>
      <c r="H21" s="11"/>
      <c r="I21" s="191"/>
      <c r="J21" s="11"/>
      <c r="K21" s="18"/>
      <c r="L21" s="18"/>
      <c r="M21" s="18"/>
      <c r="N21" s="18"/>
    </row>
    <row r="22" spans="1:14" x14ac:dyDescent="0.2">
      <c r="A22" s="192"/>
      <c r="B22" s="190"/>
      <c r="C22" s="190"/>
      <c r="D22" s="11"/>
      <c r="E22" s="11"/>
      <c r="F22" s="11"/>
      <c r="G22" s="11"/>
      <c r="H22" s="11"/>
      <c r="I22" s="192"/>
      <c r="J22" s="11"/>
      <c r="K22" s="18"/>
      <c r="L22" s="18"/>
      <c r="M22" s="18"/>
      <c r="N22" s="18"/>
    </row>
    <row r="23" spans="1:14" x14ac:dyDescent="0.2">
      <c r="A23" s="193"/>
      <c r="B23" s="190"/>
      <c r="C23" s="190"/>
      <c r="D23" s="11"/>
      <c r="E23" s="11"/>
      <c r="F23" s="11"/>
      <c r="G23" s="11"/>
      <c r="H23" s="11"/>
      <c r="I23" s="193"/>
      <c r="J23" s="11"/>
      <c r="K23" s="18"/>
      <c r="L23" s="18"/>
      <c r="M23" s="18"/>
      <c r="N23" s="18"/>
    </row>
    <row r="24" spans="1:14" x14ac:dyDescent="0.2">
      <c r="A24" s="191" t="s">
        <v>106</v>
      </c>
      <c r="B24" s="190"/>
      <c r="C24" s="190"/>
      <c r="D24" s="11"/>
      <c r="E24" s="11"/>
      <c r="F24" s="11"/>
      <c r="G24" s="11"/>
      <c r="H24" s="11"/>
      <c r="I24" s="191"/>
      <c r="J24" s="11"/>
      <c r="K24" s="18"/>
      <c r="L24" s="18"/>
      <c r="M24" s="18"/>
      <c r="N24" s="18"/>
    </row>
    <row r="25" spans="1:14" x14ac:dyDescent="0.2">
      <c r="A25" s="192"/>
      <c r="B25" s="190"/>
      <c r="C25" s="190"/>
      <c r="D25" s="11"/>
      <c r="E25" s="11"/>
      <c r="F25" s="11"/>
      <c r="G25" s="11"/>
      <c r="H25" s="11"/>
      <c r="I25" s="192"/>
      <c r="J25" s="11"/>
      <c r="K25" s="18"/>
      <c r="L25" s="18"/>
      <c r="M25" s="18"/>
      <c r="N25" s="18"/>
    </row>
    <row r="26" spans="1:14" x14ac:dyDescent="0.2">
      <c r="A26" s="192"/>
      <c r="B26" s="190"/>
      <c r="C26" s="190"/>
      <c r="D26" s="11"/>
      <c r="E26" s="11"/>
      <c r="F26" s="11"/>
      <c r="G26" s="11"/>
      <c r="H26" s="11"/>
      <c r="I26" s="193"/>
      <c r="J26" s="11"/>
      <c r="K26" s="18"/>
      <c r="L26" s="18"/>
      <c r="M26" s="18"/>
      <c r="N26" s="18"/>
    </row>
    <row r="27" spans="1:14" x14ac:dyDescent="0.2">
      <c r="A27" s="192"/>
      <c r="B27" s="190"/>
      <c r="C27" s="190"/>
      <c r="D27" s="11"/>
      <c r="E27" s="11"/>
      <c r="F27" s="11"/>
      <c r="G27" s="11"/>
      <c r="H27" s="11"/>
      <c r="I27" s="191"/>
      <c r="J27" s="11"/>
      <c r="K27" s="18"/>
      <c r="L27" s="18"/>
      <c r="M27" s="18"/>
      <c r="N27" s="18"/>
    </row>
    <row r="28" spans="1:14" x14ac:dyDescent="0.2">
      <c r="A28" s="192"/>
      <c r="B28" s="190"/>
      <c r="C28" s="190"/>
      <c r="D28" s="11"/>
      <c r="E28" s="11"/>
      <c r="F28" s="11"/>
      <c r="G28" s="11"/>
      <c r="H28" s="11"/>
      <c r="I28" s="192"/>
      <c r="J28" s="11"/>
      <c r="K28" s="18"/>
      <c r="L28" s="18"/>
      <c r="M28" s="18"/>
      <c r="N28" s="18"/>
    </row>
    <row r="29" spans="1:14" x14ac:dyDescent="0.2">
      <c r="A29" s="192"/>
      <c r="B29" s="190"/>
      <c r="C29" s="190"/>
      <c r="D29" s="11"/>
      <c r="E29" s="11"/>
      <c r="F29" s="11"/>
      <c r="G29" s="11"/>
      <c r="H29" s="11"/>
      <c r="I29" s="193"/>
      <c r="J29" s="11"/>
      <c r="K29" s="18"/>
      <c r="L29" s="18"/>
      <c r="M29" s="18"/>
      <c r="N29" s="18"/>
    </row>
    <row r="30" spans="1:14" x14ac:dyDescent="0.2">
      <c r="A30" s="192"/>
      <c r="B30" s="190"/>
      <c r="C30" s="190"/>
      <c r="D30" s="11"/>
      <c r="E30" s="11"/>
      <c r="F30" s="11"/>
      <c r="G30" s="11"/>
      <c r="H30" s="11"/>
      <c r="I30" s="191"/>
      <c r="J30" s="11"/>
      <c r="K30" s="18"/>
      <c r="L30" s="18"/>
      <c r="M30" s="18"/>
      <c r="N30" s="18"/>
    </row>
    <row r="31" spans="1:14" x14ac:dyDescent="0.2">
      <c r="A31" s="192"/>
      <c r="B31" s="190"/>
      <c r="C31" s="190"/>
      <c r="D31" s="11"/>
      <c r="E31" s="11"/>
      <c r="F31" s="11"/>
      <c r="G31" s="11"/>
      <c r="H31" s="11"/>
      <c r="I31" s="192"/>
      <c r="J31" s="11"/>
      <c r="K31" s="18"/>
      <c r="L31" s="18"/>
      <c r="M31" s="18"/>
      <c r="N31" s="18"/>
    </row>
    <row r="32" spans="1:14" x14ac:dyDescent="0.2">
      <c r="A32" s="193"/>
      <c r="B32" s="190"/>
      <c r="C32" s="190"/>
      <c r="D32" s="11"/>
      <c r="E32" s="11"/>
      <c r="F32" s="11"/>
      <c r="G32" s="11"/>
      <c r="H32" s="11"/>
      <c r="I32" s="193"/>
      <c r="J32" s="11"/>
      <c r="K32" s="18"/>
      <c r="L32" s="18"/>
      <c r="M32" s="18"/>
      <c r="N32" s="18"/>
    </row>
    <row r="34" spans="1:14" ht="15" x14ac:dyDescent="0.25">
      <c r="A34" s="52" t="s">
        <v>71</v>
      </c>
    </row>
    <row r="35" spans="1:14" ht="14.25" x14ac:dyDescent="0.2">
      <c r="A35" s="95" t="s">
        <v>120</v>
      </c>
      <c r="B35" s="95"/>
      <c r="C35" s="95"/>
      <c r="D35" s="95"/>
      <c r="E35" s="95"/>
      <c r="F35" s="95"/>
      <c r="G35" s="95"/>
      <c r="H35" s="95"/>
      <c r="I35" s="95"/>
      <c r="J35" s="95"/>
      <c r="K35" s="95"/>
      <c r="L35" s="95"/>
      <c r="M35" s="95"/>
      <c r="N35" s="95"/>
    </row>
    <row r="36" spans="1:14" ht="7.5" customHeight="1" x14ac:dyDescent="0.2">
      <c r="A36" s="197"/>
      <c r="B36" s="197"/>
      <c r="C36" s="197"/>
      <c r="D36" s="197"/>
      <c r="E36" s="197"/>
      <c r="F36" s="197"/>
      <c r="G36" s="197"/>
      <c r="H36" s="197"/>
      <c r="I36" s="197"/>
      <c r="J36" s="197"/>
      <c r="K36" s="197"/>
      <c r="L36" s="197"/>
      <c r="M36" s="197"/>
      <c r="N36" s="197"/>
    </row>
    <row r="37" spans="1:14" ht="14.25" customHeight="1" x14ac:dyDescent="0.2">
      <c r="A37" s="92" t="s">
        <v>121</v>
      </c>
      <c r="B37" s="92"/>
      <c r="C37" s="92"/>
      <c r="D37" s="92"/>
      <c r="E37" s="92"/>
      <c r="F37" s="92"/>
      <c r="G37" s="92"/>
      <c r="H37" s="92"/>
      <c r="I37" s="92"/>
      <c r="J37" s="92"/>
      <c r="K37" s="92"/>
      <c r="L37" s="92"/>
      <c r="M37" s="92"/>
      <c r="N37" s="92"/>
    </row>
    <row r="38" spans="1:14" x14ac:dyDescent="0.2">
      <c r="A38" s="92"/>
      <c r="B38" s="92"/>
      <c r="C38" s="92"/>
      <c r="D38" s="92"/>
      <c r="E38" s="92"/>
      <c r="F38" s="92"/>
      <c r="G38" s="92"/>
      <c r="H38" s="92"/>
      <c r="I38" s="92"/>
      <c r="J38" s="92"/>
      <c r="K38" s="92"/>
      <c r="L38" s="92"/>
      <c r="M38" s="92"/>
      <c r="N38" s="92"/>
    </row>
    <row r="39" spans="1:14" ht="8.1" customHeight="1" x14ac:dyDescent="0.2"/>
    <row r="40" spans="1:14" x14ac:dyDescent="0.2">
      <c r="A40" s="198" t="s">
        <v>122</v>
      </c>
      <c r="B40" s="198"/>
      <c r="C40" s="198"/>
      <c r="D40" s="198"/>
      <c r="E40" s="198"/>
      <c r="F40" s="198"/>
      <c r="G40" s="198"/>
      <c r="H40" s="198"/>
      <c r="I40" s="198"/>
      <c r="J40" s="198"/>
      <c r="K40" s="198"/>
      <c r="L40" s="198"/>
      <c r="M40" s="198"/>
      <c r="N40" s="198"/>
    </row>
    <row r="41" spans="1:14" ht="16.5" customHeight="1" x14ac:dyDescent="0.2">
      <c r="A41" s="198"/>
      <c r="B41" s="198"/>
      <c r="C41" s="198"/>
      <c r="D41" s="198"/>
      <c r="E41" s="198"/>
      <c r="F41" s="198"/>
      <c r="G41" s="198"/>
      <c r="H41" s="198"/>
      <c r="I41" s="198"/>
      <c r="J41" s="198"/>
      <c r="K41" s="198"/>
      <c r="L41" s="198"/>
      <c r="M41" s="198"/>
      <c r="N41" s="198"/>
    </row>
    <row r="42" spans="1:14" ht="8.1" customHeight="1" x14ac:dyDescent="0.2"/>
    <row r="43" spans="1:14" ht="12.75" customHeight="1" x14ac:dyDescent="0.2">
      <c r="A43" s="198" t="s">
        <v>123</v>
      </c>
      <c r="B43" s="198"/>
      <c r="C43" s="198"/>
      <c r="D43" s="198"/>
      <c r="E43" s="198"/>
      <c r="F43" s="198"/>
      <c r="G43" s="198"/>
      <c r="H43" s="198"/>
      <c r="I43" s="198"/>
      <c r="J43" s="198"/>
      <c r="K43" s="198"/>
      <c r="L43" s="198"/>
      <c r="M43" s="198"/>
      <c r="N43" s="198"/>
    </row>
    <row r="44" spans="1:14" ht="12.75" customHeight="1" x14ac:dyDescent="0.2">
      <c r="A44" s="198"/>
      <c r="B44" s="198"/>
      <c r="C44" s="198"/>
      <c r="D44" s="198"/>
      <c r="E44" s="198"/>
      <c r="F44" s="198"/>
      <c r="G44" s="198"/>
      <c r="H44" s="198"/>
      <c r="I44" s="198"/>
      <c r="J44" s="198"/>
      <c r="K44" s="198"/>
      <c r="L44" s="198"/>
      <c r="M44" s="198"/>
      <c r="N44" s="198"/>
    </row>
    <row r="45" spans="1:14" ht="12.75" customHeight="1" x14ac:dyDescent="0.2">
      <c r="A45" s="198"/>
      <c r="B45" s="198"/>
      <c r="C45" s="198"/>
      <c r="D45" s="198"/>
      <c r="E45" s="198"/>
      <c r="F45" s="198"/>
      <c r="G45" s="198"/>
      <c r="H45" s="198"/>
      <c r="I45" s="198"/>
      <c r="J45" s="198"/>
      <c r="K45" s="198"/>
      <c r="L45" s="198"/>
      <c r="M45" s="198"/>
      <c r="N45" s="198"/>
    </row>
    <row r="46" spans="1:14" ht="12.75" customHeight="1" x14ac:dyDescent="0.2">
      <c r="A46" s="198"/>
      <c r="B46" s="198"/>
      <c r="C46" s="198"/>
      <c r="D46" s="198"/>
      <c r="E46" s="198"/>
      <c r="F46" s="198"/>
      <c r="G46" s="198"/>
      <c r="H46" s="198"/>
      <c r="I46" s="198"/>
      <c r="J46" s="198"/>
      <c r="K46" s="198"/>
      <c r="L46" s="198"/>
      <c r="M46" s="198"/>
      <c r="N46" s="198"/>
    </row>
    <row r="47" spans="1:14" ht="22.5" customHeight="1" x14ac:dyDescent="0.2">
      <c r="A47" s="198"/>
      <c r="B47" s="198"/>
      <c r="C47" s="198"/>
      <c r="D47" s="198"/>
      <c r="E47" s="198"/>
      <c r="F47" s="198"/>
      <c r="G47" s="198"/>
      <c r="H47" s="198"/>
      <c r="I47" s="198"/>
      <c r="J47" s="198"/>
      <c r="K47" s="198"/>
      <c r="L47" s="198"/>
      <c r="M47" s="198"/>
      <c r="N47" s="198"/>
    </row>
    <row r="48" spans="1:14" ht="8.1" customHeight="1" x14ac:dyDescent="0.2"/>
    <row r="49" spans="1:14" ht="14.25" x14ac:dyDescent="0.2">
      <c r="A49" s="95" t="s">
        <v>124</v>
      </c>
      <c r="B49" s="95"/>
      <c r="C49" s="95"/>
      <c r="D49" s="95"/>
      <c r="E49" s="95"/>
      <c r="F49" s="95"/>
      <c r="G49" s="95"/>
      <c r="H49" s="95"/>
      <c r="I49" s="95"/>
      <c r="J49" s="95"/>
      <c r="K49" s="95"/>
      <c r="L49" s="95"/>
      <c r="M49" s="95"/>
      <c r="N49" s="95"/>
    </row>
    <row r="50" spans="1:14" ht="8.1" customHeight="1" x14ac:dyDescent="0.2"/>
    <row r="51" spans="1:14" ht="14.25" x14ac:dyDescent="0.2">
      <c r="A51" s="95" t="s">
        <v>125</v>
      </c>
      <c r="B51" s="95"/>
      <c r="C51" s="95"/>
      <c r="D51" s="95"/>
      <c r="E51" s="95"/>
      <c r="F51" s="95"/>
      <c r="G51" s="95"/>
      <c r="H51" s="95"/>
      <c r="I51" s="95"/>
      <c r="J51" s="95"/>
      <c r="K51" s="95"/>
      <c r="L51" s="95"/>
      <c r="M51" s="95"/>
      <c r="N51" s="95"/>
    </row>
    <row r="52" spans="1:14" ht="8.1" customHeight="1" x14ac:dyDescent="0.2"/>
    <row r="53" spans="1:14" ht="14.25" x14ac:dyDescent="0.2">
      <c r="A53" s="95" t="s">
        <v>126</v>
      </c>
      <c r="B53" s="95"/>
      <c r="C53" s="95"/>
      <c r="D53" s="95"/>
      <c r="E53" s="95"/>
      <c r="F53" s="95"/>
      <c r="G53" s="95"/>
      <c r="H53" s="95"/>
      <c r="I53" s="95"/>
      <c r="J53" s="95"/>
      <c r="K53" s="95"/>
      <c r="L53" s="95"/>
      <c r="M53" s="95"/>
      <c r="N53" s="9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7" t="s">
        <v>127</v>
      </c>
      <c r="B1" s="188"/>
      <c r="C1" s="188"/>
      <c r="D1" s="188"/>
      <c r="E1" s="188"/>
      <c r="F1" s="188"/>
      <c r="G1" s="188"/>
      <c r="H1" s="189"/>
    </row>
    <row r="2" spans="1:8" ht="21" customHeight="1" x14ac:dyDescent="0.2">
      <c r="A2" s="33" t="s">
        <v>105</v>
      </c>
      <c r="B2" s="178" t="s">
        <v>106</v>
      </c>
      <c r="C2" s="178"/>
      <c r="D2" s="178"/>
      <c r="E2" s="178"/>
      <c r="F2" s="178"/>
      <c r="G2" s="178"/>
      <c r="H2" s="178"/>
    </row>
    <row r="3" spans="1:8" ht="32.25" customHeight="1" x14ac:dyDescent="0.2">
      <c r="A3" s="104" t="s">
        <v>107</v>
      </c>
      <c r="B3" s="104" t="s">
        <v>128</v>
      </c>
      <c r="C3" s="119" t="s">
        <v>129</v>
      </c>
      <c r="D3" s="104" t="s">
        <v>98</v>
      </c>
      <c r="E3" s="104" t="s">
        <v>111</v>
      </c>
      <c r="F3" s="104" t="s">
        <v>112</v>
      </c>
      <c r="G3" s="104" t="s">
        <v>113</v>
      </c>
      <c r="H3" s="104" t="s">
        <v>130</v>
      </c>
    </row>
    <row r="4" spans="1:8" ht="27.75" customHeight="1" x14ac:dyDescent="0.2">
      <c r="A4" s="182"/>
      <c r="B4" s="182"/>
      <c r="C4" s="103"/>
      <c r="D4" s="113"/>
      <c r="E4" s="182"/>
      <c r="F4" s="182"/>
      <c r="G4" s="182"/>
      <c r="H4" s="10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2" t="s">
        <v>120</v>
      </c>
      <c r="B15" s="92"/>
      <c r="C15" s="92"/>
      <c r="D15" s="92"/>
      <c r="E15" s="92"/>
      <c r="F15" s="92"/>
      <c r="G15" s="92"/>
      <c r="H15" s="92"/>
    </row>
    <row r="16" spans="1:8" ht="8.1" customHeight="1" x14ac:dyDescent="0.2"/>
    <row r="17" spans="1:8" ht="33.75" customHeight="1" x14ac:dyDescent="0.2">
      <c r="A17" s="200" t="s">
        <v>131</v>
      </c>
      <c r="B17" s="92"/>
      <c r="C17" s="92"/>
      <c r="D17" s="92"/>
      <c r="E17" s="92"/>
      <c r="F17" s="92"/>
      <c r="G17" s="92"/>
      <c r="H17" s="92"/>
    </row>
    <row r="18" spans="1:8" ht="8.1" customHeight="1" x14ac:dyDescent="0.2"/>
    <row r="19" spans="1:8" x14ac:dyDescent="0.2">
      <c r="A19" s="199" t="s">
        <v>132</v>
      </c>
      <c r="B19" s="198"/>
      <c r="C19" s="198"/>
      <c r="D19" s="198"/>
      <c r="E19" s="198"/>
      <c r="F19" s="198"/>
      <c r="G19" s="198"/>
      <c r="H19" s="198"/>
    </row>
    <row r="20" spans="1:8" ht="18" customHeight="1" x14ac:dyDescent="0.2">
      <c r="A20" s="198"/>
      <c r="B20" s="198"/>
      <c r="C20" s="198"/>
      <c r="D20" s="198"/>
      <c r="E20" s="198"/>
      <c r="F20" s="198"/>
      <c r="G20" s="198"/>
      <c r="H20" s="198"/>
    </row>
    <row r="21" spans="1:8" ht="8.1" customHeight="1" x14ac:dyDescent="0.2"/>
    <row r="22" spans="1:8" ht="15.75" customHeight="1" x14ac:dyDescent="0.2">
      <c r="A22" s="199" t="s">
        <v>133</v>
      </c>
      <c r="B22" s="198"/>
      <c r="C22" s="198"/>
      <c r="D22" s="198"/>
      <c r="E22" s="198"/>
      <c r="F22" s="198"/>
      <c r="G22" s="198"/>
      <c r="H22" s="198"/>
    </row>
    <row r="23" spans="1:8" x14ac:dyDescent="0.2">
      <c r="A23" s="198"/>
      <c r="B23" s="198"/>
      <c r="C23" s="198"/>
      <c r="D23" s="198"/>
      <c r="E23" s="198"/>
      <c r="F23" s="198"/>
      <c r="G23" s="198"/>
      <c r="H23" s="198"/>
    </row>
    <row r="24" spans="1:8" ht="16.5" customHeight="1" x14ac:dyDescent="0.2">
      <c r="A24" s="198"/>
      <c r="B24" s="198"/>
      <c r="C24" s="198"/>
      <c r="D24" s="198"/>
      <c r="E24" s="198"/>
      <c r="F24" s="198"/>
      <c r="G24" s="198"/>
      <c r="H24" s="19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1" t="s">
        <v>135</v>
      </c>
      <c r="C1" s="201"/>
      <c r="D1" s="201"/>
      <c r="E1" s="201"/>
      <c r="F1" s="201"/>
      <c r="G1" s="201"/>
      <c r="H1" s="201"/>
      <c r="I1" s="201"/>
      <c r="J1" s="20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2" t="s">
        <v>143</v>
      </c>
      <c r="B5" s="205"/>
      <c r="C5" s="207"/>
      <c r="D5" s="207"/>
      <c r="E5" s="207">
        <f>+C5*D5</f>
        <v>0</v>
      </c>
      <c r="F5" s="210" t="s">
        <v>144</v>
      </c>
      <c r="G5" s="65"/>
      <c r="H5" s="22"/>
      <c r="I5" s="22"/>
      <c r="J5" s="23">
        <f t="shared" ref="J5:J37" si="0">+H5*I5</f>
        <v>0</v>
      </c>
    </row>
    <row r="6" spans="1:10" ht="20.100000000000001" customHeight="1" x14ac:dyDescent="0.2">
      <c r="A6" s="203"/>
      <c r="B6" s="206"/>
      <c r="C6" s="208"/>
      <c r="D6" s="208"/>
      <c r="E6" s="208"/>
      <c r="F6" s="211"/>
      <c r="G6" s="66"/>
      <c r="H6" s="24"/>
      <c r="I6" s="24"/>
      <c r="J6" s="25">
        <f t="shared" si="0"/>
        <v>0</v>
      </c>
    </row>
    <row r="7" spans="1:10" ht="20.100000000000001" customHeight="1" x14ac:dyDescent="0.2">
      <c r="A7" s="203"/>
      <c r="B7" s="206"/>
      <c r="C7" s="209"/>
      <c r="D7" s="209"/>
      <c r="E7" s="209"/>
      <c r="F7" s="211"/>
      <c r="G7" s="66"/>
      <c r="H7" s="24"/>
      <c r="I7" s="24"/>
      <c r="J7" s="25">
        <f t="shared" si="0"/>
        <v>0</v>
      </c>
    </row>
    <row r="8" spans="1:10" ht="20.100000000000001" customHeight="1" x14ac:dyDescent="0.2">
      <c r="A8" s="203"/>
      <c r="B8" s="206"/>
      <c r="C8" s="212"/>
      <c r="D8" s="212"/>
      <c r="E8" s="212">
        <f>+C8*D8</f>
        <v>0</v>
      </c>
      <c r="F8" s="216" t="s">
        <v>145</v>
      </c>
      <c r="G8" s="66"/>
      <c r="H8" s="24"/>
      <c r="I8" s="24"/>
      <c r="J8" s="25">
        <f t="shared" si="0"/>
        <v>0</v>
      </c>
    </row>
    <row r="9" spans="1:10" ht="20.100000000000001" customHeight="1" x14ac:dyDescent="0.2">
      <c r="A9" s="203"/>
      <c r="B9" s="206"/>
      <c r="C9" s="208"/>
      <c r="D9" s="208"/>
      <c r="E9" s="208"/>
      <c r="F9" s="211"/>
      <c r="G9" s="66"/>
      <c r="H9" s="24"/>
      <c r="I9" s="24"/>
      <c r="J9" s="25">
        <f t="shared" si="0"/>
        <v>0</v>
      </c>
    </row>
    <row r="10" spans="1:10" ht="20.100000000000001" customHeight="1" x14ac:dyDescent="0.2">
      <c r="A10" s="203"/>
      <c r="B10" s="206"/>
      <c r="C10" s="209"/>
      <c r="D10" s="209"/>
      <c r="E10" s="209"/>
      <c r="F10" s="211"/>
      <c r="G10" s="66"/>
      <c r="H10" s="24"/>
      <c r="I10" s="24"/>
      <c r="J10" s="25">
        <f t="shared" si="0"/>
        <v>0</v>
      </c>
    </row>
    <row r="11" spans="1:10" ht="20.100000000000001" customHeight="1" x14ac:dyDescent="0.2">
      <c r="A11" s="203"/>
      <c r="B11" s="206"/>
      <c r="C11" s="212"/>
      <c r="D11" s="212"/>
      <c r="E11" s="212">
        <f>+C11*D11</f>
        <v>0</v>
      </c>
      <c r="F11" s="216" t="s">
        <v>146</v>
      </c>
      <c r="G11" s="66"/>
      <c r="H11" s="24"/>
      <c r="I11" s="24"/>
      <c r="J11" s="25">
        <f t="shared" si="0"/>
        <v>0</v>
      </c>
    </row>
    <row r="12" spans="1:10" ht="20.100000000000001" customHeight="1" x14ac:dyDescent="0.2">
      <c r="A12" s="203"/>
      <c r="B12" s="206"/>
      <c r="C12" s="208"/>
      <c r="D12" s="208"/>
      <c r="E12" s="208"/>
      <c r="F12" s="211"/>
      <c r="G12" s="66"/>
      <c r="H12" s="24"/>
      <c r="I12" s="24"/>
      <c r="J12" s="25">
        <f t="shared" si="0"/>
        <v>0</v>
      </c>
    </row>
    <row r="13" spans="1:10" ht="20.100000000000001" customHeight="1" x14ac:dyDescent="0.2">
      <c r="A13" s="203"/>
      <c r="B13" s="206"/>
      <c r="C13" s="209"/>
      <c r="D13" s="209"/>
      <c r="E13" s="209"/>
      <c r="F13" s="211"/>
      <c r="G13" s="66"/>
      <c r="H13" s="24"/>
      <c r="I13" s="24"/>
      <c r="J13" s="25">
        <f t="shared" si="0"/>
        <v>0</v>
      </c>
    </row>
    <row r="14" spans="1:10" ht="20.100000000000001" customHeight="1" x14ac:dyDescent="0.2">
      <c r="A14" s="203"/>
      <c r="B14" s="206"/>
      <c r="C14" s="212"/>
      <c r="D14" s="212"/>
      <c r="E14" s="212">
        <f>+C14*D14</f>
        <v>0</v>
      </c>
      <c r="F14" s="214" t="s">
        <v>147</v>
      </c>
      <c r="G14" s="66"/>
      <c r="H14" s="24"/>
      <c r="I14" s="24"/>
      <c r="J14" s="25">
        <f t="shared" si="0"/>
        <v>0</v>
      </c>
    </row>
    <row r="15" spans="1:10" ht="20.100000000000001" customHeight="1" x14ac:dyDescent="0.2">
      <c r="A15" s="203"/>
      <c r="B15" s="206"/>
      <c r="C15" s="208"/>
      <c r="D15" s="208"/>
      <c r="E15" s="208"/>
      <c r="F15" s="211"/>
      <c r="G15" s="66"/>
      <c r="H15" s="24"/>
      <c r="I15" s="24"/>
      <c r="J15" s="25">
        <f t="shared" si="0"/>
        <v>0</v>
      </c>
    </row>
    <row r="16" spans="1:10" ht="20.100000000000001" customHeight="1" x14ac:dyDescent="0.2">
      <c r="A16" s="203"/>
      <c r="B16" s="206"/>
      <c r="C16" s="209"/>
      <c r="D16" s="209"/>
      <c r="E16" s="209"/>
      <c r="F16" s="211"/>
      <c r="G16" s="66"/>
      <c r="H16" s="24"/>
      <c r="I16" s="24"/>
      <c r="J16" s="25">
        <f t="shared" si="0"/>
        <v>0</v>
      </c>
    </row>
    <row r="17" spans="1:10" ht="20.100000000000001" customHeight="1" x14ac:dyDescent="0.2">
      <c r="A17" s="203"/>
      <c r="B17" s="206"/>
      <c r="C17" s="212"/>
      <c r="D17" s="212"/>
      <c r="E17" s="212">
        <f>+C17*D17</f>
        <v>0</v>
      </c>
      <c r="F17" s="214" t="s">
        <v>148</v>
      </c>
      <c r="G17" s="66"/>
      <c r="H17" s="24"/>
      <c r="I17" s="24"/>
      <c r="J17" s="25">
        <f t="shared" si="0"/>
        <v>0</v>
      </c>
    </row>
    <row r="18" spans="1:10" ht="20.100000000000001" customHeight="1" x14ac:dyDescent="0.2">
      <c r="A18" s="203"/>
      <c r="B18" s="206"/>
      <c r="C18" s="208"/>
      <c r="D18" s="208"/>
      <c r="E18" s="208"/>
      <c r="F18" s="211"/>
      <c r="G18" s="66"/>
      <c r="H18" s="24"/>
      <c r="I18" s="24"/>
      <c r="J18" s="25">
        <f t="shared" si="0"/>
        <v>0</v>
      </c>
    </row>
    <row r="19" spans="1:10" ht="20.100000000000001" customHeight="1" thickBot="1" x14ac:dyDescent="0.25">
      <c r="A19" s="204"/>
      <c r="B19" s="217"/>
      <c r="C19" s="213"/>
      <c r="D19" s="213"/>
      <c r="E19" s="213"/>
      <c r="F19" s="215"/>
      <c r="G19" s="67"/>
      <c r="H19" s="26"/>
      <c r="I19" s="26"/>
      <c r="J19" s="27">
        <f t="shared" si="0"/>
        <v>0</v>
      </c>
    </row>
    <row r="20" spans="1:10" ht="19.5" customHeight="1" thickTop="1" x14ac:dyDescent="0.2">
      <c r="A20" s="202" t="s">
        <v>149</v>
      </c>
      <c r="B20" s="205"/>
      <c r="C20" s="207"/>
      <c r="D20" s="207"/>
      <c r="E20" s="207">
        <f>+C20*D20</f>
        <v>0</v>
      </c>
      <c r="F20" s="210" t="s">
        <v>150</v>
      </c>
      <c r="G20" s="65"/>
      <c r="H20" s="22"/>
      <c r="I20" s="22"/>
      <c r="J20" s="23">
        <f t="shared" si="0"/>
        <v>0</v>
      </c>
    </row>
    <row r="21" spans="1:10" ht="19.5" customHeight="1" x14ac:dyDescent="0.2">
      <c r="A21" s="203"/>
      <c r="B21" s="206"/>
      <c r="C21" s="208"/>
      <c r="D21" s="208"/>
      <c r="E21" s="208"/>
      <c r="F21" s="211"/>
      <c r="G21" s="66"/>
      <c r="H21" s="24"/>
      <c r="I21" s="24"/>
      <c r="J21" s="25">
        <f t="shared" si="0"/>
        <v>0</v>
      </c>
    </row>
    <row r="22" spans="1:10" ht="19.5" customHeight="1" x14ac:dyDescent="0.2">
      <c r="A22" s="203"/>
      <c r="B22" s="206"/>
      <c r="C22" s="209"/>
      <c r="D22" s="209"/>
      <c r="E22" s="209"/>
      <c r="F22" s="211"/>
      <c r="G22" s="66"/>
      <c r="H22" s="24"/>
      <c r="I22" s="24"/>
      <c r="J22" s="25">
        <f t="shared" si="0"/>
        <v>0</v>
      </c>
    </row>
    <row r="23" spans="1:10" ht="19.5" customHeight="1" x14ac:dyDescent="0.2">
      <c r="A23" s="203"/>
      <c r="B23" s="206"/>
      <c r="C23" s="212"/>
      <c r="D23" s="212"/>
      <c r="E23" s="212">
        <f>+C23*D23</f>
        <v>0</v>
      </c>
      <c r="F23" s="216" t="s">
        <v>151</v>
      </c>
      <c r="G23" s="66"/>
      <c r="H23" s="24"/>
      <c r="I23" s="24"/>
      <c r="J23" s="25">
        <f t="shared" si="0"/>
        <v>0</v>
      </c>
    </row>
    <row r="24" spans="1:10" ht="19.5" customHeight="1" x14ac:dyDescent="0.2">
      <c r="A24" s="203"/>
      <c r="B24" s="206"/>
      <c r="C24" s="208"/>
      <c r="D24" s="208"/>
      <c r="E24" s="208"/>
      <c r="F24" s="211"/>
      <c r="G24" s="66"/>
      <c r="H24" s="24"/>
      <c r="I24" s="24"/>
      <c r="J24" s="25">
        <f t="shared" si="0"/>
        <v>0</v>
      </c>
    </row>
    <row r="25" spans="1:10" ht="19.5" customHeight="1" x14ac:dyDescent="0.2">
      <c r="A25" s="203"/>
      <c r="B25" s="206"/>
      <c r="C25" s="209"/>
      <c r="D25" s="209"/>
      <c r="E25" s="209"/>
      <c r="F25" s="211"/>
      <c r="G25" s="66"/>
      <c r="H25" s="24"/>
      <c r="I25" s="24"/>
      <c r="J25" s="25">
        <f t="shared" si="0"/>
        <v>0</v>
      </c>
    </row>
    <row r="26" spans="1:10" ht="19.5" customHeight="1" x14ac:dyDescent="0.2">
      <c r="A26" s="203"/>
      <c r="B26" s="206"/>
      <c r="C26" s="212"/>
      <c r="D26" s="212"/>
      <c r="E26" s="212">
        <f>+C26*D26</f>
        <v>0</v>
      </c>
      <c r="F26" s="216" t="s">
        <v>152</v>
      </c>
      <c r="G26" s="66"/>
      <c r="H26" s="24"/>
      <c r="I26" s="24"/>
      <c r="J26" s="25">
        <f t="shared" si="0"/>
        <v>0</v>
      </c>
    </row>
    <row r="27" spans="1:10" ht="19.5" customHeight="1" x14ac:dyDescent="0.2">
      <c r="A27" s="203"/>
      <c r="B27" s="206"/>
      <c r="C27" s="208"/>
      <c r="D27" s="208"/>
      <c r="E27" s="208"/>
      <c r="F27" s="211"/>
      <c r="G27" s="66"/>
      <c r="H27" s="24"/>
      <c r="I27" s="24"/>
      <c r="J27" s="25">
        <f t="shared" si="0"/>
        <v>0</v>
      </c>
    </row>
    <row r="28" spans="1:10" ht="19.5" customHeight="1" x14ac:dyDescent="0.2">
      <c r="A28" s="203"/>
      <c r="B28" s="206"/>
      <c r="C28" s="209"/>
      <c r="D28" s="209"/>
      <c r="E28" s="209"/>
      <c r="F28" s="211"/>
      <c r="G28" s="66"/>
      <c r="H28" s="24"/>
      <c r="I28" s="24"/>
      <c r="J28" s="25">
        <f t="shared" si="0"/>
        <v>0</v>
      </c>
    </row>
    <row r="29" spans="1:10" ht="19.5" customHeight="1" x14ac:dyDescent="0.2">
      <c r="A29" s="203"/>
      <c r="B29" s="206"/>
      <c r="C29" s="212"/>
      <c r="D29" s="212"/>
      <c r="E29" s="212">
        <f>+C29*D29</f>
        <v>0</v>
      </c>
      <c r="F29" s="216" t="s">
        <v>153</v>
      </c>
      <c r="G29" s="66"/>
      <c r="H29" s="24"/>
      <c r="I29" s="24"/>
      <c r="J29" s="25">
        <f t="shared" si="0"/>
        <v>0</v>
      </c>
    </row>
    <row r="30" spans="1:10" ht="19.5" customHeight="1" x14ac:dyDescent="0.2">
      <c r="A30" s="203"/>
      <c r="B30" s="206"/>
      <c r="C30" s="208"/>
      <c r="D30" s="208"/>
      <c r="E30" s="208"/>
      <c r="F30" s="211"/>
      <c r="G30" s="66"/>
      <c r="H30" s="24"/>
      <c r="I30" s="24"/>
      <c r="J30" s="25">
        <f t="shared" si="0"/>
        <v>0</v>
      </c>
    </row>
    <row r="31" spans="1:10" ht="19.5" customHeight="1" x14ac:dyDescent="0.2">
      <c r="A31" s="203"/>
      <c r="B31" s="206"/>
      <c r="C31" s="209"/>
      <c r="D31" s="209"/>
      <c r="E31" s="209"/>
      <c r="F31" s="211"/>
      <c r="G31" s="66"/>
      <c r="H31" s="24"/>
      <c r="I31" s="24"/>
      <c r="J31" s="25">
        <f t="shared" si="0"/>
        <v>0</v>
      </c>
    </row>
    <row r="32" spans="1:10" ht="19.5" customHeight="1" x14ac:dyDescent="0.2">
      <c r="A32" s="203"/>
      <c r="B32" s="206"/>
      <c r="C32" s="212"/>
      <c r="D32" s="212"/>
      <c r="E32" s="212">
        <f>+C32*D32</f>
        <v>0</v>
      </c>
      <c r="F32" s="216" t="s">
        <v>154</v>
      </c>
      <c r="G32" s="66"/>
      <c r="H32" s="24"/>
      <c r="I32" s="24"/>
      <c r="J32" s="25">
        <f t="shared" si="0"/>
        <v>0</v>
      </c>
    </row>
    <row r="33" spans="1:10" ht="19.5" customHeight="1" x14ac:dyDescent="0.2">
      <c r="A33" s="203"/>
      <c r="B33" s="206"/>
      <c r="C33" s="208"/>
      <c r="D33" s="208"/>
      <c r="E33" s="208"/>
      <c r="F33" s="211"/>
      <c r="G33" s="66"/>
      <c r="H33" s="24"/>
      <c r="I33" s="24"/>
      <c r="J33" s="25">
        <f t="shared" si="0"/>
        <v>0</v>
      </c>
    </row>
    <row r="34" spans="1:10" ht="19.5" customHeight="1" x14ac:dyDescent="0.2">
      <c r="A34" s="203"/>
      <c r="B34" s="206"/>
      <c r="C34" s="209"/>
      <c r="D34" s="209"/>
      <c r="E34" s="209"/>
      <c r="F34" s="211"/>
      <c r="G34" s="66"/>
      <c r="H34" s="24"/>
      <c r="I34" s="24"/>
      <c r="J34" s="25">
        <f t="shared" si="0"/>
        <v>0</v>
      </c>
    </row>
    <row r="35" spans="1:10" ht="19.5" customHeight="1" x14ac:dyDescent="0.2">
      <c r="A35" s="203"/>
      <c r="B35" s="206"/>
      <c r="C35" s="212"/>
      <c r="D35" s="212"/>
      <c r="E35" s="212">
        <f>+C35*D35</f>
        <v>0</v>
      </c>
      <c r="F35" s="214" t="s">
        <v>155</v>
      </c>
      <c r="G35" s="66"/>
      <c r="H35" s="24"/>
      <c r="I35" s="24"/>
      <c r="J35" s="25">
        <f t="shared" si="0"/>
        <v>0</v>
      </c>
    </row>
    <row r="36" spans="1:10" ht="19.5" customHeight="1" x14ac:dyDescent="0.2">
      <c r="A36" s="203"/>
      <c r="B36" s="206"/>
      <c r="C36" s="208"/>
      <c r="D36" s="208"/>
      <c r="E36" s="208"/>
      <c r="F36" s="211"/>
      <c r="G36" s="66"/>
      <c r="H36" s="24"/>
      <c r="I36" s="24"/>
      <c r="J36" s="25">
        <f t="shared" si="0"/>
        <v>0</v>
      </c>
    </row>
    <row r="37" spans="1:10" ht="19.5" customHeight="1" thickBot="1" x14ac:dyDescent="0.25">
      <c r="A37" s="204"/>
      <c r="B37" s="217"/>
      <c r="C37" s="213"/>
      <c r="D37" s="213"/>
      <c r="E37" s="213"/>
      <c r="F37" s="215"/>
      <c r="G37" s="67"/>
      <c r="H37" s="26"/>
      <c r="I37" s="26"/>
      <c r="J37" s="27">
        <f t="shared" si="0"/>
        <v>0</v>
      </c>
    </row>
    <row r="38" spans="1:10" ht="13.5" thickTop="1" x14ac:dyDescent="0.2"/>
    <row r="39" spans="1:10" x14ac:dyDescent="0.2">
      <c r="A39" s="28" t="s">
        <v>156</v>
      </c>
    </row>
    <row r="40" spans="1:10" x14ac:dyDescent="0.2">
      <c r="A40" s="218" t="s">
        <v>157</v>
      </c>
      <c r="B40" s="218"/>
      <c r="C40" s="218"/>
      <c r="D40" s="218"/>
      <c r="E40" s="218"/>
      <c r="F40" s="218"/>
      <c r="G40" s="218"/>
      <c r="H40" s="218"/>
      <c r="I40" s="218"/>
      <c r="J40" s="21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Milica Ivezic</cp:lastModifiedBy>
  <cp:revision/>
  <cp:lastPrinted>2020-10-14T11:43:25Z</cp:lastPrinted>
  <dcterms:created xsi:type="dcterms:W3CDTF">2010-03-25T12:47:07Z</dcterms:created>
  <dcterms:modified xsi:type="dcterms:W3CDTF">2025-10-23T09:16:02Z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